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605" windowWidth="13395" windowHeight="8715" activeTab="0"/>
  </bookViews>
  <sheets>
    <sheet name="toukeihyou" sheetId="1" r:id="rId1"/>
  </sheets>
  <externalReferences>
    <externalReference r:id="rId4"/>
  </externalReferences>
  <definedNames>
    <definedName name="_xlnm.Print_Area" localSheetId="0">'toukeihyou'!#REF!</definedName>
  </definedNames>
  <calcPr fullCalcOnLoad="1"/>
</workbook>
</file>

<file path=xl/sharedStrings.xml><?xml version="1.0" encoding="utf-8"?>
<sst xmlns="http://schemas.openxmlformats.org/spreadsheetml/2006/main" count="97" uniqueCount="57">
  <si>
    <t>豊後高田市</t>
  </si>
  <si>
    <t>toukeihyou</t>
  </si>
  <si>
    <t>市 町 村 別 人 口 と 世帯数</t>
  </si>
  <si>
    <t>単位：人・世帯</t>
  </si>
  <si>
    <t>市町村名</t>
  </si>
  <si>
    <t>推計人口（17年４月１日）</t>
  </si>
  <si>
    <t>自 然 動 態 （ 前 月 中 ）</t>
  </si>
  <si>
    <t>社 会 動 態 （ 前 月 中 ）</t>
  </si>
  <si>
    <t>世帯数</t>
  </si>
  <si>
    <t>総数</t>
  </si>
  <si>
    <t>男</t>
  </si>
  <si>
    <t>女</t>
  </si>
  <si>
    <t>前月中の増減</t>
  </si>
  <si>
    <t>出生計</t>
  </si>
  <si>
    <t>死亡計</t>
  </si>
  <si>
    <t>自然増減</t>
  </si>
  <si>
    <t>転入計</t>
  </si>
  <si>
    <t>転出計</t>
  </si>
  <si>
    <t>社会増減</t>
  </si>
  <si>
    <t xml:space="preserve"> ４月１日</t>
  </si>
  <si>
    <t>県 内</t>
  </si>
  <si>
    <t>県 外</t>
  </si>
  <si>
    <t>その他</t>
  </si>
  <si>
    <t>現　在</t>
  </si>
  <si>
    <t>県計</t>
  </si>
  <si>
    <t>市計</t>
  </si>
  <si>
    <t>郡計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</si>
  <si>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</si>
  <si>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</si>
  <si>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</si>
  <si>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</si>
  <si>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</si>
  <si>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</si>
  <si>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</si>
  <si>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</si>
  <si>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杵築市</t>
  </si>
  <si>
    <t>宇佐市</t>
  </si>
  <si>
    <t>豊後大野市</t>
  </si>
  <si>
    <t>注　「その他」は職権記載者（住所設定、消除等）である。</t>
  </si>
  <si>
    <t>西国東郡</t>
  </si>
  <si>
    <t>　大田村</t>
  </si>
  <si>
    <t>東国東郡</t>
  </si>
  <si>
    <t>　国見町</t>
  </si>
  <si>
    <t>　姫島村</t>
  </si>
  <si>
    <t>　国東町</t>
  </si>
  <si>
    <t>　武蔵町</t>
  </si>
  <si>
    <t>　安岐町</t>
  </si>
  <si>
    <t>速見郡</t>
  </si>
  <si>
    <t>　日出町</t>
  </si>
  <si>
    <t>　山香町</t>
  </si>
  <si>
    <t>大分郡</t>
  </si>
  <si>
    <t>　挾間町</t>
  </si>
  <si>
    <t>　庄内町</t>
  </si>
  <si>
    <t>　湯布院町</t>
  </si>
  <si>
    <t>玖珠郡</t>
  </si>
  <si>
    <t>　九重町</t>
  </si>
  <si>
    <t>　玖珠町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</si>
</sst>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#,##0_ "/>
    <numFmt numFmtId="179" formatCode="#,##0.0_ ;[Red]\-#,##0.0\ "/>
    <numFmt numFmtId="180" formatCode="0.0"/>
    <numFmt numFmtId="181" formatCode="0.0_);[Red]\(0.0\)"/>
    <numFmt numFmtId="182" formatCode="0.0%"/>
    <numFmt numFmtId="183" formatCode="0_ ;[Red]\-0\ "/>
    <numFmt numFmtId="184" formatCode="[$-411]ggge&quot;年&quot;m&quot;月&quot;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16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2" fillId="0" borderId="9" xfId="0" applyNumberFormat="1" applyFont="1" applyBorder="1" applyAlignment="1">
      <alignment vertical="center"/>
    </xf>
    <xf numFmtId="38" fontId="2" fillId="0" borderId="10" xfId="0" applyNumberFormat="1" applyFont="1" applyBorder="1" applyAlignment="1">
      <alignment vertical="center"/>
    </xf>
    <xf numFmtId="38" fontId="2" fillId="0" borderId="11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38" fontId="2" fillId="0" borderId="4" xfId="16" applyNumberFormat="1" applyFont="1" applyBorder="1" applyAlignment="1">
      <alignment vertical="center"/>
    </xf>
    <xf numFmtId="38" fontId="2" fillId="0" borderId="6" xfId="16" applyNumberFormat="1" applyFont="1" applyBorder="1" applyAlignment="1">
      <alignment vertical="center"/>
    </xf>
    <xf numFmtId="38" fontId="2" fillId="0" borderId="13" xfId="16" applyNumberFormat="1" applyFont="1" applyBorder="1" applyAlignment="1">
      <alignment vertical="center"/>
    </xf>
    <xf numFmtId="38" fontId="2" fillId="0" borderId="3" xfId="16" applyNumberFormat="1" applyFont="1" applyBorder="1" applyAlignment="1">
      <alignment vertical="center"/>
    </xf>
    <xf numFmtId="38" fontId="2" fillId="0" borderId="14" xfId="16" applyNumberFormat="1" applyFont="1" applyBorder="1" applyAlignment="1">
      <alignment vertical="center"/>
    </xf>
    <xf numFmtId="38" fontId="2" fillId="0" borderId="3" xfId="16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Fill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38" fontId="2" fillId="0" borderId="23" xfId="16" applyFont="1" applyBorder="1" applyAlignment="1">
      <alignment vertical="center"/>
    </xf>
    <xf numFmtId="38" fontId="2" fillId="0" borderId="24" xfId="0" applyNumberFormat="1" applyFont="1" applyBorder="1" applyAlignment="1">
      <alignment vertical="center"/>
    </xf>
    <xf numFmtId="38" fontId="2" fillId="0" borderId="23" xfId="16" applyNumberFormat="1" applyFont="1" applyBorder="1" applyAlignment="1">
      <alignment vertical="center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38" fontId="2" fillId="0" borderId="27" xfId="16" applyFont="1" applyBorder="1" applyAlignment="1">
      <alignment vertical="center"/>
    </xf>
    <xf numFmtId="38" fontId="2" fillId="0" borderId="28" xfId="0" applyNumberFormat="1" applyFont="1" applyBorder="1" applyAlignment="1">
      <alignment vertical="center"/>
    </xf>
    <xf numFmtId="38" fontId="2" fillId="0" borderId="27" xfId="16" applyNumberFormat="1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38" fontId="2" fillId="0" borderId="30" xfId="16" applyFont="1" applyBorder="1" applyAlignment="1">
      <alignment vertical="center"/>
    </xf>
    <xf numFmtId="38" fontId="2" fillId="0" borderId="31" xfId="0" applyNumberFormat="1" applyFont="1" applyBorder="1" applyAlignment="1">
      <alignment vertical="center"/>
    </xf>
    <xf numFmtId="38" fontId="2" fillId="0" borderId="30" xfId="16" applyNumberFormat="1" applyFont="1" applyBorder="1" applyAlignment="1">
      <alignment vertical="center"/>
    </xf>
    <xf numFmtId="38" fontId="2" fillId="0" borderId="32" xfId="16" applyFont="1" applyBorder="1" applyAlignment="1">
      <alignment vertical="center"/>
    </xf>
    <xf numFmtId="38" fontId="2" fillId="0" borderId="33" xfId="0" applyNumberFormat="1" applyFont="1" applyBorder="1" applyAlignment="1">
      <alignment vertical="center"/>
    </xf>
    <xf numFmtId="38" fontId="2" fillId="0" borderId="32" xfId="16" applyNumberFormat="1" applyFont="1" applyBorder="1" applyAlignment="1">
      <alignment vertical="center"/>
    </xf>
    <xf numFmtId="0" fontId="4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1" xfId="16" applyFont="1" applyFill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38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 shrinkToFit="1"/>
    </xf>
    <xf numFmtId="38" fontId="2" fillId="0" borderId="4" xfId="16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2" fillId="0" borderId="41" xfId="16" applyFont="1" applyBorder="1" applyAlignment="1">
      <alignment horizontal="center" vertical="center"/>
    </xf>
    <xf numFmtId="38" fontId="2" fillId="0" borderId="41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22\My%20Documents\&#27598;&#26376;&#27969;&#21205;&#20154;&#21475;&#26376;&#22577;\&#26376;&#22577;\&#20986;&#21147;&#24115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人口と世帯12ベース"/>
      <sheetName val="市町村別人口と世帯（比較用）"/>
      <sheetName val="市町村間移動者数"/>
      <sheetName val="全国ブロック別転入・出"/>
      <sheetName val="国調からの自然社会増減累計"/>
      <sheetName val="県内移動・県外移動"/>
      <sheetName val="bot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SheetLayoutView="75" workbookViewId="0" topLeftCell="E1">
      <selection activeCell="U9" sqref="U9"/>
    </sheetView>
  </sheetViews>
  <sheetFormatPr defaultColWidth="9.00390625" defaultRowHeight="14.25" customHeight="1"/>
  <cols>
    <col min="1" max="1" width="11.375" style="1" customWidth="1"/>
    <col min="2" max="2" width="10.25390625" style="2" customWidth="1"/>
    <col min="3" max="4" width="8.125" style="2" customWidth="1"/>
    <col min="5" max="5" width="7.375" style="2" customWidth="1"/>
    <col min="6" max="6" width="6.625" style="2" customWidth="1"/>
    <col min="7" max="8" width="6.375" style="2" customWidth="1"/>
    <col min="9" max="9" width="6.625" style="2" customWidth="1"/>
    <col min="10" max="11" width="6.375" style="2" customWidth="1"/>
    <col min="12" max="12" width="7.625" style="2" customWidth="1"/>
    <col min="13" max="15" width="6.875" style="2" customWidth="1"/>
    <col min="16" max="16" width="5.375" style="2" customWidth="1"/>
    <col min="17" max="19" width="6.875" style="2" customWidth="1"/>
    <col min="20" max="20" width="5.375" style="2" customWidth="1"/>
    <col min="21" max="21" width="7.625" style="2" customWidth="1"/>
    <col min="22" max="22" width="10.00390625" style="2" customWidth="1"/>
    <col min="23" max="23" width="10.25390625" style="1" customWidth="1"/>
    <col min="24" max="16384" width="7.375" style="1" customWidth="1"/>
  </cols>
  <sheetData>
    <row r="1" ht="14.25" customHeight="1">
      <c r="W1" s="2" t="s">
        <v>1</v>
      </c>
    </row>
    <row r="2" spans="2:21" ht="25.5" customHeight="1" thickBot="1">
      <c r="B2" s="3"/>
      <c r="I2" s="52" t="s">
        <v>2</v>
      </c>
      <c r="J2" s="52"/>
      <c r="K2" s="52"/>
      <c r="L2" s="52"/>
      <c r="M2" s="52"/>
      <c r="N2" s="52"/>
      <c r="O2" s="52"/>
      <c r="U2" s="2" t="s">
        <v>3</v>
      </c>
    </row>
    <row r="3" spans="1:23" ht="19.5" customHeight="1">
      <c r="A3" s="53"/>
      <c r="B3" s="56" t="s">
        <v>5</v>
      </c>
      <c r="C3" s="56"/>
      <c r="D3" s="56"/>
      <c r="E3" s="56"/>
      <c r="F3" s="57" t="s">
        <v>6</v>
      </c>
      <c r="G3" s="57"/>
      <c r="H3" s="57"/>
      <c r="I3" s="57"/>
      <c r="J3" s="57"/>
      <c r="K3" s="57"/>
      <c r="L3" s="57"/>
      <c r="M3" s="57" t="s">
        <v>7</v>
      </c>
      <c r="N3" s="57"/>
      <c r="O3" s="57"/>
      <c r="P3" s="57"/>
      <c r="Q3" s="57"/>
      <c r="R3" s="57"/>
      <c r="S3" s="57"/>
      <c r="T3" s="57"/>
      <c r="U3" s="57"/>
      <c r="V3" s="4" t="s">
        <v>8</v>
      </c>
      <c r="W3" s="63" t="s">
        <v>4</v>
      </c>
    </row>
    <row r="4" spans="1:23" ht="19.5" customHeight="1">
      <c r="A4" s="54"/>
      <c r="B4" s="66" t="s">
        <v>9</v>
      </c>
      <c r="C4" s="66" t="s">
        <v>10</v>
      </c>
      <c r="D4" s="66" t="s">
        <v>11</v>
      </c>
      <c r="E4" s="67" t="s">
        <v>12</v>
      </c>
      <c r="F4" s="58" t="s">
        <v>13</v>
      </c>
      <c r="G4" s="60"/>
      <c r="H4" s="69"/>
      <c r="I4" s="58" t="s">
        <v>14</v>
      </c>
      <c r="J4" s="60"/>
      <c r="K4" s="69"/>
      <c r="L4" s="61" t="s">
        <v>15</v>
      </c>
      <c r="M4" s="58" t="s">
        <v>16</v>
      </c>
      <c r="N4" s="60"/>
      <c r="O4" s="60"/>
      <c r="P4" s="5"/>
      <c r="Q4" s="58" t="s">
        <v>17</v>
      </c>
      <c r="R4" s="60"/>
      <c r="S4" s="60"/>
      <c r="T4" s="5"/>
      <c r="U4" s="61" t="s">
        <v>18</v>
      </c>
      <c r="V4" s="6" t="s">
        <v>19</v>
      </c>
      <c r="W4" s="64"/>
    </row>
    <row r="5" spans="1:23" s="7" customFormat="1" ht="19.5" customHeight="1">
      <c r="A5" s="55"/>
      <c r="B5" s="59"/>
      <c r="C5" s="59"/>
      <c r="D5" s="59"/>
      <c r="E5" s="68"/>
      <c r="F5" s="59"/>
      <c r="G5" s="34" t="s">
        <v>10</v>
      </c>
      <c r="H5" s="34" t="s">
        <v>11</v>
      </c>
      <c r="I5" s="59"/>
      <c r="J5" s="34" t="s">
        <v>10</v>
      </c>
      <c r="K5" s="34" t="s">
        <v>11</v>
      </c>
      <c r="L5" s="62"/>
      <c r="M5" s="59"/>
      <c r="N5" s="34" t="s">
        <v>20</v>
      </c>
      <c r="O5" s="34" t="s">
        <v>21</v>
      </c>
      <c r="P5" s="26" t="s">
        <v>22</v>
      </c>
      <c r="Q5" s="59"/>
      <c r="R5" s="34" t="s">
        <v>20</v>
      </c>
      <c r="S5" s="34" t="s">
        <v>21</v>
      </c>
      <c r="T5" s="26" t="s">
        <v>22</v>
      </c>
      <c r="U5" s="62"/>
      <c r="V5" s="35" t="s">
        <v>23</v>
      </c>
      <c r="W5" s="65"/>
    </row>
    <row r="6" spans="1:23" ht="19.5" customHeight="1">
      <c r="A6" s="32" t="s">
        <v>24</v>
      </c>
      <c r="B6" s="11">
        <f>SUM(B7:B8)</f>
        <v>1210649</v>
      </c>
      <c r="C6" s="11">
        <f>SUM(C7:C8)</f>
        <v>570382</v>
      </c>
      <c r="D6" s="11">
        <f aca="true" t="shared" si="0" ref="D6:M6">SUM(D7:D8)</f>
        <v>640267</v>
      </c>
      <c r="E6" s="11">
        <f t="shared" si="0"/>
        <v>-3679</v>
      </c>
      <c r="F6" s="11">
        <f t="shared" si="0"/>
        <v>892</v>
      </c>
      <c r="G6" s="11">
        <f t="shared" si="0"/>
        <v>467</v>
      </c>
      <c r="H6" s="11">
        <f t="shared" si="0"/>
        <v>425</v>
      </c>
      <c r="I6" s="11">
        <f t="shared" si="0"/>
        <v>1243</v>
      </c>
      <c r="J6" s="11">
        <f t="shared" si="0"/>
        <v>627</v>
      </c>
      <c r="K6" s="11">
        <f t="shared" si="0"/>
        <v>616</v>
      </c>
      <c r="L6" s="11">
        <f t="shared" si="0"/>
        <v>-351</v>
      </c>
      <c r="M6" s="11">
        <f t="shared" si="0"/>
        <v>8183</v>
      </c>
      <c r="N6" s="11">
        <f aca="true" t="shared" si="1" ref="N6:T6">SUM(N7:N8)</f>
        <v>3758</v>
      </c>
      <c r="O6" s="11">
        <f t="shared" si="1"/>
        <v>4397</v>
      </c>
      <c r="P6" s="11">
        <f t="shared" si="1"/>
        <v>28</v>
      </c>
      <c r="Q6" s="11">
        <f t="shared" si="1"/>
        <v>11511</v>
      </c>
      <c r="R6" s="11">
        <f t="shared" si="1"/>
        <v>3758</v>
      </c>
      <c r="S6" s="11">
        <f t="shared" si="1"/>
        <v>7743</v>
      </c>
      <c r="T6" s="11">
        <f t="shared" si="1"/>
        <v>10</v>
      </c>
      <c r="U6" s="19">
        <v>-3328</v>
      </c>
      <c r="V6" s="24">
        <v>472753</v>
      </c>
      <c r="W6" s="27" t="s">
        <v>24</v>
      </c>
    </row>
    <row r="7" spans="1:23" ht="19.5" customHeight="1">
      <c r="A7" s="29" t="s">
        <v>25</v>
      </c>
      <c r="B7" s="8">
        <f aca="true" t="shared" si="2" ref="B7:O7">SUM(B9:B20)</f>
        <v>1071348</v>
      </c>
      <c r="C7" s="8">
        <f t="shared" si="2"/>
        <v>504464</v>
      </c>
      <c r="D7" s="8">
        <f t="shared" si="2"/>
        <v>566884</v>
      </c>
      <c r="E7" s="8">
        <f t="shared" si="2"/>
        <v>-3521</v>
      </c>
      <c r="F7" s="8">
        <f t="shared" si="2"/>
        <v>796</v>
      </c>
      <c r="G7" s="8">
        <f t="shared" si="2"/>
        <v>413</v>
      </c>
      <c r="H7" s="8">
        <f t="shared" si="2"/>
        <v>383</v>
      </c>
      <c r="I7" s="8">
        <f t="shared" si="2"/>
        <v>1068</v>
      </c>
      <c r="J7" s="8">
        <f t="shared" si="2"/>
        <v>540</v>
      </c>
      <c r="K7" s="8">
        <f t="shared" si="2"/>
        <v>528</v>
      </c>
      <c r="L7" s="8">
        <f t="shared" si="2"/>
        <v>-272</v>
      </c>
      <c r="M7" s="8">
        <f t="shared" si="2"/>
        <v>6920</v>
      </c>
      <c r="N7" s="8">
        <f t="shared" si="2"/>
        <v>3115</v>
      </c>
      <c r="O7" s="8">
        <f t="shared" si="2"/>
        <v>3778</v>
      </c>
      <c r="P7" s="8">
        <f>SUM(P9:P20)</f>
        <v>27</v>
      </c>
      <c r="Q7" s="8">
        <f>SUM(Q9:Q20)</f>
        <v>10169</v>
      </c>
      <c r="R7" s="8">
        <f>SUM(R9:R20)</f>
        <v>3135</v>
      </c>
      <c r="S7" s="8">
        <f>SUM(S9:S20)</f>
        <v>7027</v>
      </c>
      <c r="T7" s="8">
        <f>SUM(T9:T20)</f>
        <v>7</v>
      </c>
      <c r="U7" s="17">
        <v>-3249</v>
      </c>
      <c r="V7" s="21">
        <v>421869</v>
      </c>
      <c r="W7" s="15" t="s">
        <v>25</v>
      </c>
    </row>
    <row r="8" spans="1:23" ht="19.5" customHeight="1" thickBot="1">
      <c r="A8" s="29" t="s">
        <v>26</v>
      </c>
      <c r="B8" s="8">
        <f>B21+B23+B29+B32+B36</f>
        <v>139301</v>
      </c>
      <c r="C8" s="8">
        <f aca="true" t="shared" si="3" ref="C8:O8">C21+C23+C29+C32+C36</f>
        <v>65918</v>
      </c>
      <c r="D8" s="8">
        <f t="shared" si="3"/>
        <v>73383</v>
      </c>
      <c r="E8" s="8">
        <f t="shared" si="3"/>
        <v>-158</v>
      </c>
      <c r="F8" s="8">
        <f t="shared" si="3"/>
        <v>96</v>
      </c>
      <c r="G8" s="8">
        <f t="shared" si="3"/>
        <v>54</v>
      </c>
      <c r="H8" s="8">
        <f t="shared" si="3"/>
        <v>42</v>
      </c>
      <c r="I8" s="8">
        <f t="shared" si="3"/>
        <v>175</v>
      </c>
      <c r="J8" s="8">
        <f t="shared" si="3"/>
        <v>87</v>
      </c>
      <c r="K8" s="8">
        <f t="shared" si="3"/>
        <v>88</v>
      </c>
      <c r="L8" s="8">
        <f t="shared" si="3"/>
        <v>-79</v>
      </c>
      <c r="M8" s="8">
        <f t="shared" si="3"/>
        <v>1263</v>
      </c>
      <c r="N8" s="8">
        <f t="shared" si="3"/>
        <v>643</v>
      </c>
      <c r="O8" s="8">
        <f t="shared" si="3"/>
        <v>619</v>
      </c>
      <c r="P8" s="8">
        <f>P21+P23+P29+P32+P36</f>
        <v>1</v>
      </c>
      <c r="Q8" s="8">
        <f>Q21+Q23+Q29+Q32+Q36</f>
        <v>1342</v>
      </c>
      <c r="R8" s="8">
        <f>R21+R23+R29+R32+R36</f>
        <v>623</v>
      </c>
      <c r="S8" s="8">
        <f>S21+S23+S29+S32+S36</f>
        <v>716</v>
      </c>
      <c r="T8" s="8">
        <f>T21+T23+T29+T32+T36</f>
        <v>3</v>
      </c>
      <c r="U8" s="17">
        <v>-79</v>
      </c>
      <c r="V8" s="23">
        <v>50884</v>
      </c>
      <c r="W8" s="15" t="s">
        <v>26</v>
      </c>
    </row>
    <row r="9" spans="1:23" ht="19.5" customHeight="1" thickTop="1">
      <c r="A9" s="30" t="s">
        <v>27</v>
      </c>
      <c r="B9" s="9">
        <v>460519</v>
      </c>
      <c r="C9" s="9">
        <v>221248</v>
      </c>
      <c r="D9" s="9">
        <v>239271</v>
      </c>
      <c r="E9" s="9">
        <v>-1471</v>
      </c>
      <c r="F9" s="9">
        <v>379</v>
      </c>
      <c r="G9" s="9">
        <v>200</v>
      </c>
      <c r="H9" s="9">
        <v>179</v>
      </c>
      <c r="I9" s="9">
        <v>299</v>
      </c>
      <c r="J9" s="9">
        <v>152</v>
      </c>
      <c r="K9" s="9">
        <v>147</v>
      </c>
      <c r="L9" s="9">
        <v>80</v>
      </c>
      <c r="M9" s="9">
        <v>3229</v>
      </c>
      <c r="N9" s="9">
        <v>1329</v>
      </c>
      <c r="O9" s="9">
        <v>1888</v>
      </c>
      <c r="P9" s="9">
        <v>12</v>
      </c>
      <c r="Q9" s="9">
        <v>4780</v>
      </c>
      <c r="R9" s="9">
        <v>1022</v>
      </c>
      <c r="S9" s="9">
        <v>3757</v>
      </c>
      <c r="T9" s="9">
        <v>1</v>
      </c>
      <c r="U9" s="18">
        <v>-1551</v>
      </c>
      <c r="V9" s="21">
        <v>184134</v>
      </c>
      <c r="W9" s="16" t="s">
        <v>27</v>
      </c>
    </row>
    <row r="10" spans="1:23" ht="19.5" customHeight="1">
      <c r="A10" s="29" t="s">
        <v>28</v>
      </c>
      <c r="B10" s="8">
        <v>126037</v>
      </c>
      <c r="C10" s="8">
        <v>56871</v>
      </c>
      <c r="D10" s="8">
        <v>69166</v>
      </c>
      <c r="E10" s="8">
        <v>-448</v>
      </c>
      <c r="F10" s="8">
        <v>88</v>
      </c>
      <c r="G10" s="8">
        <v>51</v>
      </c>
      <c r="H10" s="8">
        <v>37</v>
      </c>
      <c r="I10" s="8">
        <v>135</v>
      </c>
      <c r="J10" s="8">
        <v>59</v>
      </c>
      <c r="K10" s="8">
        <v>76</v>
      </c>
      <c r="L10" s="8">
        <v>-47</v>
      </c>
      <c r="M10" s="8">
        <v>982</v>
      </c>
      <c r="N10" s="8">
        <v>383</v>
      </c>
      <c r="O10" s="8">
        <v>596</v>
      </c>
      <c r="P10" s="8">
        <v>3</v>
      </c>
      <c r="Q10" s="8">
        <v>1383</v>
      </c>
      <c r="R10" s="8">
        <v>444</v>
      </c>
      <c r="S10" s="8">
        <v>937</v>
      </c>
      <c r="T10" s="8">
        <v>2</v>
      </c>
      <c r="U10" s="17">
        <v>-401</v>
      </c>
      <c r="V10" s="21">
        <v>55637</v>
      </c>
      <c r="W10" s="15" t="s">
        <v>28</v>
      </c>
    </row>
    <row r="11" spans="1:23" ht="19.5" customHeight="1">
      <c r="A11" s="29" t="s">
        <v>29</v>
      </c>
      <c r="B11" s="8">
        <v>85038</v>
      </c>
      <c r="C11" s="8">
        <v>39926</v>
      </c>
      <c r="D11" s="8">
        <v>45112</v>
      </c>
      <c r="E11" s="8">
        <v>-248</v>
      </c>
      <c r="F11" s="8">
        <v>81</v>
      </c>
      <c r="G11" s="8">
        <v>38</v>
      </c>
      <c r="H11" s="8">
        <v>43</v>
      </c>
      <c r="I11" s="8">
        <v>100</v>
      </c>
      <c r="J11" s="8">
        <v>49</v>
      </c>
      <c r="K11" s="8">
        <v>51</v>
      </c>
      <c r="L11" s="8">
        <v>-19</v>
      </c>
      <c r="M11" s="8">
        <v>568</v>
      </c>
      <c r="N11" s="8">
        <v>191</v>
      </c>
      <c r="O11" s="8">
        <v>370</v>
      </c>
      <c r="P11" s="8">
        <v>7</v>
      </c>
      <c r="Q11" s="8">
        <v>797</v>
      </c>
      <c r="R11" s="8">
        <v>215</v>
      </c>
      <c r="S11" s="8">
        <v>581</v>
      </c>
      <c r="T11" s="8">
        <v>1</v>
      </c>
      <c r="U11" s="17">
        <v>-229</v>
      </c>
      <c r="V11" s="21">
        <v>33279</v>
      </c>
      <c r="W11" s="15" t="s">
        <v>29</v>
      </c>
    </row>
    <row r="12" spans="1:23" ht="19.5" customHeight="1">
      <c r="A12" s="29" t="s">
        <v>30</v>
      </c>
      <c r="B12" s="8">
        <v>74809</v>
      </c>
      <c r="C12" s="8">
        <v>35260</v>
      </c>
      <c r="D12" s="8">
        <v>39549</v>
      </c>
      <c r="E12" s="8">
        <v>-375</v>
      </c>
      <c r="F12" s="8">
        <v>47</v>
      </c>
      <c r="G12" s="8">
        <v>26</v>
      </c>
      <c r="H12" s="8">
        <v>21</v>
      </c>
      <c r="I12" s="8">
        <v>71</v>
      </c>
      <c r="J12" s="8">
        <v>38</v>
      </c>
      <c r="K12" s="8">
        <v>33</v>
      </c>
      <c r="L12" s="8">
        <v>-24</v>
      </c>
      <c r="M12" s="8">
        <v>351</v>
      </c>
      <c r="N12" s="8">
        <v>166</v>
      </c>
      <c r="O12" s="8">
        <v>182</v>
      </c>
      <c r="P12" s="8">
        <v>3</v>
      </c>
      <c r="Q12" s="8">
        <v>702</v>
      </c>
      <c r="R12" s="8">
        <v>221</v>
      </c>
      <c r="S12" s="8">
        <v>481</v>
      </c>
      <c r="T12" s="8">
        <v>0</v>
      </c>
      <c r="U12" s="17">
        <v>-351</v>
      </c>
      <c r="V12" s="21">
        <v>25670</v>
      </c>
      <c r="W12" s="15" t="s">
        <v>30</v>
      </c>
    </row>
    <row r="13" spans="1:23" ht="19.5" customHeight="1">
      <c r="A13" s="29" t="s">
        <v>31</v>
      </c>
      <c r="B13" s="8">
        <v>81292</v>
      </c>
      <c r="C13" s="8">
        <v>37326</v>
      </c>
      <c r="D13" s="8">
        <v>43966</v>
      </c>
      <c r="E13" s="8">
        <v>-234</v>
      </c>
      <c r="F13" s="8">
        <v>43</v>
      </c>
      <c r="G13" s="8">
        <v>27</v>
      </c>
      <c r="H13" s="8">
        <v>16</v>
      </c>
      <c r="I13" s="8">
        <v>118</v>
      </c>
      <c r="J13" s="8">
        <v>62</v>
      </c>
      <c r="K13" s="8">
        <v>56</v>
      </c>
      <c r="L13" s="8">
        <v>-75</v>
      </c>
      <c r="M13" s="8">
        <v>365</v>
      </c>
      <c r="N13" s="8">
        <v>199</v>
      </c>
      <c r="O13" s="8">
        <v>165</v>
      </c>
      <c r="P13" s="8">
        <v>1</v>
      </c>
      <c r="Q13" s="8">
        <v>524</v>
      </c>
      <c r="R13" s="8">
        <v>228</v>
      </c>
      <c r="S13" s="8">
        <v>295</v>
      </c>
      <c r="T13" s="8">
        <v>1</v>
      </c>
      <c r="U13" s="17">
        <v>-159</v>
      </c>
      <c r="V13" s="21">
        <v>31476</v>
      </c>
      <c r="W13" s="15" t="s">
        <v>31</v>
      </c>
    </row>
    <row r="14" spans="1:23" ht="19.5" customHeight="1">
      <c r="A14" s="29" t="s">
        <v>32</v>
      </c>
      <c r="B14" s="8">
        <v>43617</v>
      </c>
      <c r="C14" s="8">
        <v>20318</v>
      </c>
      <c r="D14" s="8">
        <v>23299</v>
      </c>
      <c r="E14" s="8">
        <v>-176</v>
      </c>
      <c r="F14" s="8">
        <v>29</v>
      </c>
      <c r="G14" s="8">
        <v>14</v>
      </c>
      <c r="H14" s="8">
        <v>15</v>
      </c>
      <c r="I14" s="8">
        <v>58</v>
      </c>
      <c r="J14" s="8">
        <v>28</v>
      </c>
      <c r="K14" s="8">
        <v>30</v>
      </c>
      <c r="L14" s="8">
        <v>-29</v>
      </c>
      <c r="M14" s="8">
        <v>226</v>
      </c>
      <c r="N14" s="8">
        <v>135</v>
      </c>
      <c r="O14" s="8">
        <v>91</v>
      </c>
      <c r="P14" s="8">
        <v>0</v>
      </c>
      <c r="Q14" s="8">
        <v>373</v>
      </c>
      <c r="R14" s="8">
        <v>183</v>
      </c>
      <c r="S14" s="8">
        <v>190</v>
      </c>
      <c r="T14" s="8">
        <v>0</v>
      </c>
      <c r="U14" s="17">
        <v>-147</v>
      </c>
      <c r="V14" s="21">
        <v>15717</v>
      </c>
      <c r="W14" s="15" t="s">
        <v>32</v>
      </c>
    </row>
    <row r="15" spans="1:23" ht="19.5" customHeight="1">
      <c r="A15" s="29" t="s">
        <v>33</v>
      </c>
      <c r="B15" s="8">
        <v>21633</v>
      </c>
      <c r="C15" s="8">
        <v>10219</v>
      </c>
      <c r="D15" s="8">
        <v>11414</v>
      </c>
      <c r="E15" s="8">
        <v>-118</v>
      </c>
      <c r="F15" s="8">
        <v>14</v>
      </c>
      <c r="G15" s="8">
        <v>10</v>
      </c>
      <c r="H15" s="8">
        <v>4</v>
      </c>
      <c r="I15" s="8">
        <v>28</v>
      </c>
      <c r="J15" s="8">
        <v>12</v>
      </c>
      <c r="K15" s="8">
        <v>16</v>
      </c>
      <c r="L15" s="8">
        <v>-14</v>
      </c>
      <c r="M15" s="8">
        <v>79</v>
      </c>
      <c r="N15" s="8">
        <v>52</v>
      </c>
      <c r="O15" s="8">
        <v>27</v>
      </c>
      <c r="P15" s="8">
        <v>0</v>
      </c>
      <c r="Q15" s="8">
        <v>183</v>
      </c>
      <c r="R15" s="8">
        <v>79</v>
      </c>
      <c r="S15" s="8">
        <v>104</v>
      </c>
      <c r="T15" s="8">
        <v>0</v>
      </c>
      <c r="U15" s="17">
        <v>-104</v>
      </c>
      <c r="V15" s="21">
        <v>8562</v>
      </c>
      <c r="W15" s="15" t="s">
        <v>33</v>
      </c>
    </row>
    <row r="16" spans="1:23" ht="19.5" customHeight="1">
      <c r="A16" s="29" t="s">
        <v>34</v>
      </c>
      <c r="B16" s="8">
        <v>27012</v>
      </c>
      <c r="C16" s="8">
        <v>12608</v>
      </c>
      <c r="D16" s="8">
        <v>14404</v>
      </c>
      <c r="E16" s="8">
        <v>-107</v>
      </c>
      <c r="F16" s="8">
        <v>15</v>
      </c>
      <c r="G16" s="8">
        <v>9</v>
      </c>
      <c r="H16" s="8">
        <v>6</v>
      </c>
      <c r="I16" s="8">
        <v>48</v>
      </c>
      <c r="J16" s="8">
        <v>29</v>
      </c>
      <c r="K16" s="8">
        <v>19</v>
      </c>
      <c r="L16" s="8">
        <v>-33</v>
      </c>
      <c r="M16" s="8">
        <v>166</v>
      </c>
      <c r="N16" s="8">
        <v>109</v>
      </c>
      <c r="O16" s="8">
        <v>57</v>
      </c>
      <c r="P16" s="8">
        <v>0</v>
      </c>
      <c r="Q16" s="8">
        <v>240</v>
      </c>
      <c r="R16" s="8">
        <v>131</v>
      </c>
      <c r="S16" s="8">
        <v>109</v>
      </c>
      <c r="T16" s="8">
        <v>0</v>
      </c>
      <c r="U16" s="17">
        <v>-74</v>
      </c>
      <c r="V16" s="21">
        <v>10202</v>
      </c>
      <c r="W16" s="15" t="s">
        <v>34</v>
      </c>
    </row>
    <row r="17" spans="1:23" ht="19.5" customHeight="1">
      <c r="A17" s="29" t="s">
        <v>0</v>
      </c>
      <c r="B17" s="8">
        <v>25254</v>
      </c>
      <c r="C17" s="8">
        <v>11713</v>
      </c>
      <c r="D17" s="8">
        <v>13541</v>
      </c>
      <c r="E17" s="8">
        <v>-55</v>
      </c>
      <c r="F17" s="8">
        <v>18</v>
      </c>
      <c r="G17" s="8">
        <v>10</v>
      </c>
      <c r="H17" s="8">
        <v>8</v>
      </c>
      <c r="I17" s="8">
        <v>33</v>
      </c>
      <c r="J17" s="8">
        <v>18</v>
      </c>
      <c r="K17" s="8">
        <v>15</v>
      </c>
      <c r="L17" s="8">
        <v>-15</v>
      </c>
      <c r="M17" s="8">
        <v>143</v>
      </c>
      <c r="N17" s="8">
        <v>85</v>
      </c>
      <c r="O17" s="8">
        <v>58</v>
      </c>
      <c r="P17" s="8">
        <v>0</v>
      </c>
      <c r="Q17" s="8">
        <v>183</v>
      </c>
      <c r="R17" s="8">
        <v>104</v>
      </c>
      <c r="S17" s="8">
        <v>78</v>
      </c>
      <c r="T17" s="8">
        <v>1</v>
      </c>
      <c r="U17" s="17">
        <v>-40</v>
      </c>
      <c r="V17" s="21">
        <v>9683</v>
      </c>
      <c r="W17" s="15" t="s">
        <v>0</v>
      </c>
    </row>
    <row r="18" spans="1:23" ht="19.5" customHeight="1">
      <c r="A18" s="29" t="s">
        <v>35</v>
      </c>
      <c r="B18" s="8">
        <v>23067</v>
      </c>
      <c r="C18" s="8">
        <v>11220</v>
      </c>
      <c r="D18" s="8">
        <v>11847</v>
      </c>
      <c r="E18" s="8">
        <v>50</v>
      </c>
      <c r="F18" s="8">
        <v>23</v>
      </c>
      <c r="G18" s="8">
        <v>12</v>
      </c>
      <c r="H18" s="8">
        <v>11</v>
      </c>
      <c r="I18" s="8">
        <v>24</v>
      </c>
      <c r="J18" s="8">
        <v>9</v>
      </c>
      <c r="K18" s="8">
        <v>15</v>
      </c>
      <c r="L18" s="8">
        <v>-1</v>
      </c>
      <c r="M18" s="8">
        <v>273</v>
      </c>
      <c r="N18" s="8">
        <v>146</v>
      </c>
      <c r="O18" s="8">
        <v>127</v>
      </c>
      <c r="P18" s="8">
        <v>0</v>
      </c>
      <c r="Q18" s="8">
        <v>222</v>
      </c>
      <c r="R18" s="8">
        <v>92</v>
      </c>
      <c r="S18" s="8">
        <v>130</v>
      </c>
      <c r="T18" s="8">
        <v>0</v>
      </c>
      <c r="U18" s="17">
        <v>51</v>
      </c>
      <c r="V18" s="21">
        <v>8922</v>
      </c>
      <c r="W18" s="15" t="s">
        <v>35</v>
      </c>
    </row>
    <row r="19" spans="1:23" ht="19.5" customHeight="1">
      <c r="A19" s="29" t="s">
        <v>36</v>
      </c>
      <c r="B19" s="8">
        <v>61278</v>
      </c>
      <c r="C19" s="8">
        <v>28360</v>
      </c>
      <c r="D19" s="8">
        <v>32918</v>
      </c>
      <c r="E19" s="8">
        <v>-152</v>
      </c>
      <c r="F19" s="8">
        <v>35</v>
      </c>
      <c r="G19" s="8">
        <v>8</v>
      </c>
      <c r="H19" s="8">
        <v>27</v>
      </c>
      <c r="I19" s="8">
        <v>80</v>
      </c>
      <c r="J19" s="8">
        <v>47</v>
      </c>
      <c r="K19" s="8">
        <v>33</v>
      </c>
      <c r="L19" s="8">
        <v>-45</v>
      </c>
      <c r="M19" s="8">
        <v>333</v>
      </c>
      <c r="N19" s="8">
        <v>187</v>
      </c>
      <c r="O19" s="8">
        <v>145</v>
      </c>
      <c r="P19" s="8">
        <v>1</v>
      </c>
      <c r="Q19" s="8">
        <v>440</v>
      </c>
      <c r="R19" s="8">
        <v>200</v>
      </c>
      <c r="S19" s="8">
        <v>240</v>
      </c>
      <c r="T19" s="8">
        <v>0</v>
      </c>
      <c r="U19" s="17">
        <v>-107</v>
      </c>
      <c r="V19" s="21">
        <v>23393</v>
      </c>
      <c r="W19" s="15" t="s">
        <v>36</v>
      </c>
    </row>
    <row r="20" spans="1:23" ht="19.5" customHeight="1">
      <c r="A20" s="31" t="s">
        <v>37</v>
      </c>
      <c r="B20" s="8">
        <v>41792</v>
      </c>
      <c r="C20" s="8">
        <v>19395</v>
      </c>
      <c r="D20" s="8">
        <v>22397</v>
      </c>
      <c r="E20" s="8">
        <v>-187</v>
      </c>
      <c r="F20" s="8">
        <v>24</v>
      </c>
      <c r="G20" s="8">
        <v>8</v>
      </c>
      <c r="H20" s="8">
        <v>16</v>
      </c>
      <c r="I20" s="8">
        <v>74</v>
      </c>
      <c r="J20" s="8">
        <v>37</v>
      </c>
      <c r="K20" s="8">
        <v>37</v>
      </c>
      <c r="L20" s="8">
        <v>-50</v>
      </c>
      <c r="M20" s="8">
        <v>205</v>
      </c>
      <c r="N20" s="8">
        <v>133</v>
      </c>
      <c r="O20" s="8">
        <v>72</v>
      </c>
      <c r="P20" s="8">
        <v>0</v>
      </c>
      <c r="Q20" s="8">
        <v>342</v>
      </c>
      <c r="R20" s="8">
        <v>216</v>
      </c>
      <c r="S20" s="8">
        <v>125</v>
      </c>
      <c r="T20" s="8">
        <v>1</v>
      </c>
      <c r="U20" s="17">
        <v>-137</v>
      </c>
      <c r="V20" s="21">
        <v>15194</v>
      </c>
      <c r="W20" s="15" t="s">
        <v>37</v>
      </c>
    </row>
    <row r="21" spans="1:23" ht="19.5" customHeight="1">
      <c r="A21" s="29" t="s">
        <v>39</v>
      </c>
      <c r="B21" s="11">
        <v>1781</v>
      </c>
      <c r="C21" s="11">
        <v>803</v>
      </c>
      <c r="D21" s="11">
        <v>978</v>
      </c>
      <c r="E21" s="11">
        <v>-8</v>
      </c>
      <c r="F21" s="11">
        <v>0</v>
      </c>
      <c r="G21" s="11">
        <v>0</v>
      </c>
      <c r="H21" s="11">
        <v>0</v>
      </c>
      <c r="I21" s="11">
        <v>2</v>
      </c>
      <c r="J21" s="11">
        <v>1</v>
      </c>
      <c r="K21" s="11">
        <v>1</v>
      </c>
      <c r="L21" s="11">
        <v>-2</v>
      </c>
      <c r="M21" s="11">
        <v>1</v>
      </c>
      <c r="N21" s="11">
        <v>0</v>
      </c>
      <c r="O21" s="11">
        <v>1</v>
      </c>
      <c r="P21" s="11">
        <f>P22</f>
        <v>0</v>
      </c>
      <c r="Q21" s="11">
        <v>7</v>
      </c>
      <c r="R21" s="11">
        <v>4</v>
      </c>
      <c r="S21" s="11">
        <v>3</v>
      </c>
      <c r="T21" s="11">
        <f>T22</f>
        <v>0</v>
      </c>
      <c r="U21" s="19">
        <v>-6</v>
      </c>
      <c r="V21" s="24">
        <v>676</v>
      </c>
      <c r="W21" s="27" t="s">
        <v>39</v>
      </c>
    </row>
    <row r="22" spans="1:23" ht="19.5" customHeight="1">
      <c r="A22" s="36" t="s">
        <v>40</v>
      </c>
      <c r="B22" s="37">
        <v>1781</v>
      </c>
      <c r="C22" s="37">
        <v>803</v>
      </c>
      <c r="D22" s="37">
        <v>978</v>
      </c>
      <c r="E22" s="37">
        <v>-8</v>
      </c>
      <c r="F22" s="37">
        <v>0</v>
      </c>
      <c r="G22" s="37">
        <v>0</v>
      </c>
      <c r="H22" s="37">
        <v>0</v>
      </c>
      <c r="I22" s="37">
        <v>2</v>
      </c>
      <c r="J22" s="37">
        <v>1</v>
      </c>
      <c r="K22" s="37">
        <v>1</v>
      </c>
      <c r="L22" s="37">
        <v>-2</v>
      </c>
      <c r="M22" s="37">
        <v>1</v>
      </c>
      <c r="N22" s="37">
        <v>0</v>
      </c>
      <c r="O22" s="37">
        <v>1</v>
      </c>
      <c r="P22" s="37">
        <v>0</v>
      </c>
      <c r="Q22" s="37">
        <v>7</v>
      </c>
      <c r="R22" s="37">
        <v>4</v>
      </c>
      <c r="S22" s="37">
        <v>3</v>
      </c>
      <c r="T22" s="37">
        <v>0</v>
      </c>
      <c r="U22" s="38">
        <v>-6</v>
      </c>
      <c r="V22" s="39">
        <v>676</v>
      </c>
      <c r="W22" s="40" t="s">
        <v>40</v>
      </c>
    </row>
    <row r="23" spans="1:23" ht="19.5" customHeight="1">
      <c r="A23" s="41" t="s">
        <v>41</v>
      </c>
      <c r="B23" s="42">
        <v>36647</v>
      </c>
      <c r="C23" s="42">
        <v>17188</v>
      </c>
      <c r="D23" s="42">
        <v>19459</v>
      </c>
      <c r="E23" s="42">
        <v>-110</v>
      </c>
      <c r="F23" s="42">
        <v>19</v>
      </c>
      <c r="G23" s="42">
        <v>12</v>
      </c>
      <c r="H23" s="42">
        <v>7</v>
      </c>
      <c r="I23" s="42">
        <v>50</v>
      </c>
      <c r="J23" s="42">
        <v>19</v>
      </c>
      <c r="K23" s="42">
        <v>31</v>
      </c>
      <c r="L23" s="42">
        <v>-31</v>
      </c>
      <c r="M23" s="42">
        <v>269</v>
      </c>
      <c r="N23" s="42">
        <v>150</v>
      </c>
      <c r="O23" s="42">
        <v>119</v>
      </c>
      <c r="P23" s="42">
        <f>SUM(P24:P28)</f>
        <v>0</v>
      </c>
      <c r="Q23" s="42">
        <v>348</v>
      </c>
      <c r="R23" s="42">
        <v>183</v>
      </c>
      <c r="S23" s="42">
        <v>165</v>
      </c>
      <c r="T23" s="42">
        <f>SUM(T24:T28)</f>
        <v>0</v>
      </c>
      <c r="U23" s="43">
        <v>-79</v>
      </c>
      <c r="V23" s="44">
        <v>14380</v>
      </c>
      <c r="W23" s="45" t="s">
        <v>41</v>
      </c>
    </row>
    <row r="24" spans="1:23" ht="19.5" customHeight="1">
      <c r="A24" s="29" t="s">
        <v>42</v>
      </c>
      <c r="B24" s="8">
        <v>5290</v>
      </c>
      <c r="C24" s="8">
        <v>2435</v>
      </c>
      <c r="D24" s="8">
        <v>2855</v>
      </c>
      <c r="E24" s="8">
        <v>-26</v>
      </c>
      <c r="F24" s="8">
        <v>3</v>
      </c>
      <c r="G24" s="8">
        <v>2</v>
      </c>
      <c r="H24" s="8">
        <v>1</v>
      </c>
      <c r="I24" s="8">
        <v>8</v>
      </c>
      <c r="J24" s="8">
        <v>5</v>
      </c>
      <c r="K24" s="8">
        <v>3</v>
      </c>
      <c r="L24" s="8">
        <v>-5</v>
      </c>
      <c r="M24" s="8">
        <v>22</v>
      </c>
      <c r="N24" s="8">
        <v>7</v>
      </c>
      <c r="O24" s="8">
        <v>15</v>
      </c>
      <c r="P24" s="8">
        <v>0</v>
      </c>
      <c r="Q24" s="8">
        <v>43</v>
      </c>
      <c r="R24" s="8">
        <v>15</v>
      </c>
      <c r="S24" s="8">
        <v>28</v>
      </c>
      <c r="T24" s="8">
        <v>0</v>
      </c>
      <c r="U24" s="17">
        <v>-21</v>
      </c>
      <c r="V24" s="21">
        <v>2078</v>
      </c>
      <c r="W24" s="15" t="s">
        <v>42</v>
      </c>
    </row>
    <row r="25" spans="1:23" ht="19.5" customHeight="1">
      <c r="A25" s="29" t="s">
        <v>43</v>
      </c>
      <c r="B25" s="8">
        <v>2540</v>
      </c>
      <c r="C25" s="8">
        <v>1173</v>
      </c>
      <c r="D25" s="8">
        <v>1367</v>
      </c>
      <c r="E25" s="8">
        <v>-19</v>
      </c>
      <c r="F25" s="8">
        <v>1</v>
      </c>
      <c r="G25" s="8">
        <v>0</v>
      </c>
      <c r="H25" s="8">
        <v>1</v>
      </c>
      <c r="I25" s="8">
        <v>2</v>
      </c>
      <c r="J25" s="8">
        <v>0</v>
      </c>
      <c r="K25" s="8">
        <v>2</v>
      </c>
      <c r="L25" s="8">
        <v>-1</v>
      </c>
      <c r="M25" s="8">
        <v>5</v>
      </c>
      <c r="N25" s="8">
        <v>3</v>
      </c>
      <c r="O25" s="8">
        <v>2</v>
      </c>
      <c r="P25" s="8">
        <v>0</v>
      </c>
      <c r="Q25" s="8">
        <v>23</v>
      </c>
      <c r="R25" s="8">
        <v>11</v>
      </c>
      <c r="S25" s="8">
        <v>12</v>
      </c>
      <c r="T25" s="8">
        <v>0</v>
      </c>
      <c r="U25" s="17">
        <v>-18</v>
      </c>
      <c r="V25" s="21">
        <v>979</v>
      </c>
      <c r="W25" s="15" t="s">
        <v>43</v>
      </c>
    </row>
    <row r="26" spans="1:23" ht="19.5" customHeight="1">
      <c r="A26" s="29" t="s">
        <v>44</v>
      </c>
      <c r="B26" s="8">
        <v>13039</v>
      </c>
      <c r="C26" s="8">
        <v>6089</v>
      </c>
      <c r="D26" s="8">
        <v>6950</v>
      </c>
      <c r="E26" s="8">
        <v>-61</v>
      </c>
      <c r="F26" s="8">
        <v>5</v>
      </c>
      <c r="G26" s="8">
        <v>4</v>
      </c>
      <c r="H26" s="8">
        <v>1</v>
      </c>
      <c r="I26" s="8">
        <v>18</v>
      </c>
      <c r="J26" s="8">
        <v>5</v>
      </c>
      <c r="K26" s="8">
        <v>13</v>
      </c>
      <c r="L26" s="8">
        <v>-13</v>
      </c>
      <c r="M26" s="8">
        <v>83</v>
      </c>
      <c r="N26" s="8">
        <v>62</v>
      </c>
      <c r="O26" s="8">
        <v>21</v>
      </c>
      <c r="P26" s="8">
        <v>0</v>
      </c>
      <c r="Q26" s="8">
        <v>131</v>
      </c>
      <c r="R26" s="8">
        <v>76</v>
      </c>
      <c r="S26" s="8">
        <v>55</v>
      </c>
      <c r="T26" s="8">
        <v>0</v>
      </c>
      <c r="U26" s="17">
        <v>-48</v>
      </c>
      <c r="V26" s="21">
        <v>5171</v>
      </c>
      <c r="W26" s="15" t="s">
        <v>44</v>
      </c>
    </row>
    <row r="27" spans="1:23" ht="19.5" customHeight="1">
      <c r="A27" s="29" t="s">
        <v>45</v>
      </c>
      <c r="B27" s="8">
        <v>5899</v>
      </c>
      <c r="C27" s="8">
        <v>2852</v>
      </c>
      <c r="D27" s="8">
        <v>3047</v>
      </c>
      <c r="E27" s="8">
        <v>-12</v>
      </c>
      <c r="F27" s="8">
        <v>3</v>
      </c>
      <c r="G27" s="8">
        <v>1</v>
      </c>
      <c r="H27" s="8">
        <v>2</v>
      </c>
      <c r="I27" s="8">
        <v>9</v>
      </c>
      <c r="J27" s="8">
        <v>2</v>
      </c>
      <c r="K27" s="8">
        <v>7</v>
      </c>
      <c r="L27" s="8">
        <v>-6</v>
      </c>
      <c r="M27" s="8">
        <v>63</v>
      </c>
      <c r="N27" s="8">
        <v>29</v>
      </c>
      <c r="O27" s="8">
        <v>34</v>
      </c>
      <c r="P27" s="8">
        <v>0</v>
      </c>
      <c r="Q27" s="8">
        <v>69</v>
      </c>
      <c r="R27" s="8">
        <v>36</v>
      </c>
      <c r="S27" s="8">
        <v>33</v>
      </c>
      <c r="T27" s="8">
        <v>0</v>
      </c>
      <c r="U27" s="17">
        <v>-6</v>
      </c>
      <c r="V27" s="21">
        <v>2307</v>
      </c>
      <c r="W27" s="15" t="s">
        <v>45</v>
      </c>
    </row>
    <row r="28" spans="1:23" ht="19.5" customHeight="1">
      <c r="A28" s="29" t="s">
        <v>46</v>
      </c>
      <c r="B28" s="8">
        <v>9879</v>
      </c>
      <c r="C28" s="8">
        <v>4639</v>
      </c>
      <c r="D28" s="8">
        <v>5240</v>
      </c>
      <c r="E28" s="8">
        <v>8</v>
      </c>
      <c r="F28" s="8">
        <v>7</v>
      </c>
      <c r="G28" s="8">
        <v>5</v>
      </c>
      <c r="H28" s="8">
        <v>2</v>
      </c>
      <c r="I28" s="8">
        <v>13</v>
      </c>
      <c r="J28" s="8">
        <v>7</v>
      </c>
      <c r="K28" s="8">
        <v>6</v>
      </c>
      <c r="L28" s="8">
        <v>-6</v>
      </c>
      <c r="M28" s="8">
        <v>96</v>
      </c>
      <c r="N28" s="8">
        <v>49</v>
      </c>
      <c r="O28" s="8">
        <v>47</v>
      </c>
      <c r="P28" s="8">
        <v>0</v>
      </c>
      <c r="Q28" s="8">
        <v>82</v>
      </c>
      <c r="R28" s="8">
        <v>45</v>
      </c>
      <c r="S28" s="8">
        <v>37</v>
      </c>
      <c r="T28" s="8">
        <v>0</v>
      </c>
      <c r="U28" s="17">
        <v>14</v>
      </c>
      <c r="V28" s="21">
        <v>3845</v>
      </c>
      <c r="W28" s="15" t="s">
        <v>46</v>
      </c>
    </row>
    <row r="29" spans="1:23" ht="19.5" customHeight="1">
      <c r="A29" s="32" t="s">
        <v>47</v>
      </c>
      <c r="B29" s="11">
        <v>35735</v>
      </c>
      <c r="C29" s="11">
        <v>16988</v>
      </c>
      <c r="D29" s="11">
        <v>18747</v>
      </c>
      <c r="E29" s="11">
        <v>30</v>
      </c>
      <c r="F29" s="11">
        <v>34</v>
      </c>
      <c r="G29" s="11">
        <v>18</v>
      </c>
      <c r="H29" s="11">
        <v>16</v>
      </c>
      <c r="I29" s="11">
        <v>47</v>
      </c>
      <c r="J29" s="11">
        <v>21</v>
      </c>
      <c r="K29" s="11">
        <v>26</v>
      </c>
      <c r="L29" s="11">
        <v>-13</v>
      </c>
      <c r="M29" s="11">
        <v>316</v>
      </c>
      <c r="N29" s="11">
        <v>168</v>
      </c>
      <c r="O29" s="11">
        <v>147</v>
      </c>
      <c r="P29" s="11">
        <f>SUM(P30:P31)</f>
        <v>1</v>
      </c>
      <c r="Q29" s="11">
        <v>273</v>
      </c>
      <c r="R29" s="11">
        <v>127</v>
      </c>
      <c r="S29" s="11">
        <v>146</v>
      </c>
      <c r="T29" s="11">
        <f>SUM(T30:T31)</f>
        <v>0</v>
      </c>
      <c r="U29" s="19">
        <v>43</v>
      </c>
      <c r="V29" s="24">
        <v>12943</v>
      </c>
      <c r="W29" s="27" t="s">
        <v>47</v>
      </c>
    </row>
    <row r="30" spans="1:23" ht="19.5" customHeight="1">
      <c r="A30" s="36" t="s">
        <v>48</v>
      </c>
      <c r="B30" s="46">
        <v>27334</v>
      </c>
      <c r="C30" s="46">
        <v>13102</v>
      </c>
      <c r="D30" s="46">
        <v>14232</v>
      </c>
      <c r="E30" s="46">
        <v>34</v>
      </c>
      <c r="F30" s="46">
        <v>28</v>
      </c>
      <c r="G30" s="46">
        <v>16</v>
      </c>
      <c r="H30" s="46">
        <v>12</v>
      </c>
      <c r="I30" s="46">
        <v>30</v>
      </c>
      <c r="J30" s="46">
        <v>12</v>
      </c>
      <c r="K30" s="46">
        <v>18</v>
      </c>
      <c r="L30" s="46">
        <v>-2</v>
      </c>
      <c r="M30" s="46">
        <v>278</v>
      </c>
      <c r="N30" s="46">
        <v>146</v>
      </c>
      <c r="O30" s="46">
        <v>131</v>
      </c>
      <c r="P30" s="46">
        <v>1</v>
      </c>
      <c r="Q30" s="46">
        <v>242</v>
      </c>
      <c r="R30" s="46">
        <v>112</v>
      </c>
      <c r="S30" s="46">
        <v>130</v>
      </c>
      <c r="T30" s="46">
        <v>0</v>
      </c>
      <c r="U30" s="47">
        <v>36</v>
      </c>
      <c r="V30" s="48">
        <v>9980</v>
      </c>
      <c r="W30" s="40" t="s">
        <v>48</v>
      </c>
    </row>
    <row r="31" spans="1:23" ht="19.5" customHeight="1">
      <c r="A31" s="29" t="s">
        <v>49</v>
      </c>
      <c r="B31" s="8">
        <v>8401</v>
      </c>
      <c r="C31" s="8">
        <v>3886</v>
      </c>
      <c r="D31" s="8">
        <v>4515</v>
      </c>
      <c r="E31" s="8">
        <v>-4</v>
      </c>
      <c r="F31" s="8">
        <v>6</v>
      </c>
      <c r="G31" s="8">
        <v>2</v>
      </c>
      <c r="H31" s="8">
        <v>4</v>
      </c>
      <c r="I31" s="8">
        <v>17</v>
      </c>
      <c r="J31" s="8">
        <v>9</v>
      </c>
      <c r="K31" s="8">
        <v>8</v>
      </c>
      <c r="L31" s="8">
        <v>-11</v>
      </c>
      <c r="M31" s="8">
        <v>38</v>
      </c>
      <c r="N31" s="8">
        <v>22</v>
      </c>
      <c r="O31" s="8">
        <v>16</v>
      </c>
      <c r="P31" s="8">
        <v>0</v>
      </c>
      <c r="Q31" s="8">
        <v>31</v>
      </c>
      <c r="R31" s="8">
        <v>15</v>
      </c>
      <c r="S31" s="8">
        <v>16</v>
      </c>
      <c r="T31" s="8">
        <v>0</v>
      </c>
      <c r="U31" s="17">
        <v>7</v>
      </c>
      <c r="V31" s="25">
        <v>2963</v>
      </c>
      <c r="W31" s="15" t="s">
        <v>49</v>
      </c>
    </row>
    <row r="32" spans="1:23" ht="19.5" customHeight="1">
      <c r="A32" s="41" t="s">
        <v>50</v>
      </c>
      <c r="B32" s="49">
        <v>35780</v>
      </c>
      <c r="C32" s="49">
        <v>16957</v>
      </c>
      <c r="D32" s="49">
        <v>18823</v>
      </c>
      <c r="E32" s="49">
        <v>30</v>
      </c>
      <c r="F32" s="49">
        <v>26</v>
      </c>
      <c r="G32" s="49">
        <v>14</v>
      </c>
      <c r="H32" s="49">
        <v>12</v>
      </c>
      <c r="I32" s="49">
        <v>31</v>
      </c>
      <c r="J32" s="49">
        <v>19</v>
      </c>
      <c r="K32" s="49">
        <v>12</v>
      </c>
      <c r="L32" s="49">
        <v>-5</v>
      </c>
      <c r="M32" s="49">
        <v>430</v>
      </c>
      <c r="N32" s="49">
        <v>233</v>
      </c>
      <c r="O32" s="49">
        <v>197</v>
      </c>
      <c r="P32" s="49">
        <f>SUM(P33:P35)</f>
        <v>0</v>
      </c>
      <c r="Q32" s="49">
        <v>395</v>
      </c>
      <c r="R32" s="49">
        <v>187</v>
      </c>
      <c r="S32" s="49">
        <v>208</v>
      </c>
      <c r="T32" s="49">
        <f>SUM(T33:T35)</f>
        <v>0</v>
      </c>
      <c r="U32" s="50">
        <v>35</v>
      </c>
      <c r="V32" s="44">
        <v>12990</v>
      </c>
      <c r="W32" s="45" t="s">
        <v>50</v>
      </c>
    </row>
    <row r="33" spans="1:23" ht="19.5" customHeight="1">
      <c r="A33" s="29" t="s">
        <v>51</v>
      </c>
      <c r="B33" s="8">
        <v>15290</v>
      </c>
      <c r="C33" s="8">
        <v>7151</v>
      </c>
      <c r="D33" s="8">
        <v>8139</v>
      </c>
      <c r="E33" s="8">
        <v>4</v>
      </c>
      <c r="F33" s="8">
        <v>17</v>
      </c>
      <c r="G33" s="8">
        <v>8</v>
      </c>
      <c r="H33" s="8">
        <v>9</v>
      </c>
      <c r="I33" s="8">
        <v>10</v>
      </c>
      <c r="J33" s="8">
        <v>4</v>
      </c>
      <c r="K33" s="8">
        <v>6</v>
      </c>
      <c r="L33" s="8">
        <v>7</v>
      </c>
      <c r="M33" s="8">
        <v>168</v>
      </c>
      <c r="N33" s="8">
        <v>122</v>
      </c>
      <c r="O33" s="8">
        <v>46</v>
      </c>
      <c r="P33" s="8">
        <v>0</v>
      </c>
      <c r="Q33" s="8">
        <v>171</v>
      </c>
      <c r="R33" s="8">
        <v>94</v>
      </c>
      <c r="S33" s="8">
        <v>77</v>
      </c>
      <c r="T33" s="8">
        <v>0</v>
      </c>
      <c r="U33" s="17">
        <v>-3</v>
      </c>
      <c r="V33" s="21">
        <v>5391</v>
      </c>
      <c r="W33" s="15" t="s">
        <v>51</v>
      </c>
    </row>
    <row r="34" spans="1:23" ht="19.5" customHeight="1">
      <c r="A34" s="29" t="s">
        <v>52</v>
      </c>
      <c r="B34" s="8">
        <v>9069</v>
      </c>
      <c r="C34" s="8">
        <v>4260</v>
      </c>
      <c r="D34" s="8">
        <v>4809</v>
      </c>
      <c r="E34" s="8">
        <v>-10</v>
      </c>
      <c r="F34" s="8">
        <v>4</v>
      </c>
      <c r="G34" s="8">
        <v>4</v>
      </c>
      <c r="H34" s="8">
        <v>0</v>
      </c>
      <c r="I34" s="8">
        <v>11</v>
      </c>
      <c r="J34" s="8">
        <v>8</v>
      </c>
      <c r="K34" s="8">
        <v>3</v>
      </c>
      <c r="L34" s="8">
        <v>-7</v>
      </c>
      <c r="M34" s="8">
        <v>49</v>
      </c>
      <c r="N34" s="8">
        <v>39</v>
      </c>
      <c r="O34" s="8">
        <v>10</v>
      </c>
      <c r="P34" s="8">
        <v>0</v>
      </c>
      <c r="Q34" s="8">
        <v>52</v>
      </c>
      <c r="R34" s="8">
        <v>37</v>
      </c>
      <c r="S34" s="8">
        <v>15</v>
      </c>
      <c r="T34" s="8">
        <v>0</v>
      </c>
      <c r="U34" s="17">
        <v>-3</v>
      </c>
      <c r="V34" s="21">
        <v>3112</v>
      </c>
      <c r="W34" s="15" t="s">
        <v>52</v>
      </c>
    </row>
    <row r="35" spans="1:23" ht="19.5" customHeight="1">
      <c r="A35" s="29" t="s">
        <v>53</v>
      </c>
      <c r="B35" s="8">
        <v>11421</v>
      </c>
      <c r="C35" s="8">
        <v>5546</v>
      </c>
      <c r="D35" s="8">
        <v>5875</v>
      </c>
      <c r="E35" s="8">
        <v>36</v>
      </c>
      <c r="F35" s="8">
        <v>5</v>
      </c>
      <c r="G35" s="8">
        <v>2</v>
      </c>
      <c r="H35" s="8">
        <v>3</v>
      </c>
      <c r="I35" s="8">
        <v>10</v>
      </c>
      <c r="J35" s="8">
        <v>7</v>
      </c>
      <c r="K35" s="8">
        <v>3</v>
      </c>
      <c r="L35" s="8">
        <v>-5</v>
      </c>
      <c r="M35" s="8">
        <v>213</v>
      </c>
      <c r="N35" s="8">
        <v>72</v>
      </c>
      <c r="O35" s="8">
        <v>141</v>
      </c>
      <c r="P35" s="8">
        <v>0</v>
      </c>
      <c r="Q35" s="8">
        <v>172</v>
      </c>
      <c r="R35" s="8">
        <v>56</v>
      </c>
      <c r="S35" s="8">
        <v>116</v>
      </c>
      <c r="T35" s="8">
        <v>0</v>
      </c>
      <c r="U35" s="17">
        <v>41</v>
      </c>
      <c r="V35" s="21">
        <v>4487</v>
      </c>
      <c r="W35" s="15" t="s">
        <v>53</v>
      </c>
    </row>
    <row r="36" spans="1:23" ht="19.5" customHeight="1">
      <c r="A36" s="41" t="s">
        <v>54</v>
      </c>
      <c r="B36" s="49">
        <v>29358</v>
      </c>
      <c r="C36" s="49">
        <v>13982</v>
      </c>
      <c r="D36" s="49">
        <v>15376</v>
      </c>
      <c r="E36" s="49">
        <v>-100</v>
      </c>
      <c r="F36" s="49">
        <v>17</v>
      </c>
      <c r="G36" s="49">
        <v>10</v>
      </c>
      <c r="H36" s="49">
        <v>7</v>
      </c>
      <c r="I36" s="49">
        <v>45</v>
      </c>
      <c r="J36" s="49">
        <v>27</v>
      </c>
      <c r="K36" s="49">
        <v>18</v>
      </c>
      <c r="L36" s="49">
        <v>-28</v>
      </c>
      <c r="M36" s="49">
        <v>247</v>
      </c>
      <c r="N36" s="49">
        <v>92</v>
      </c>
      <c r="O36" s="49">
        <v>155</v>
      </c>
      <c r="P36" s="49">
        <f>P37+P38</f>
        <v>0</v>
      </c>
      <c r="Q36" s="49">
        <v>319</v>
      </c>
      <c r="R36" s="49">
        <v>122</v>
      </c>
      <c r="S36" s="49">
        <v>194</v>
      </c>
      <c r="T36" s="49">
        <f>T37+T38</f>
        <v>3</v>
      </c>
      <c r="U36" s="50">
        <v>-72</v>
      </c>
      <c r="V36" s="51">
        <v>9895</v>
      </c>
      <c r="W36" s="45" t="s">
        <v>54</v>
      </c>
    </row>
    <row r="37" spans="1:23" ht="19.5" customHeight="1">
      <c r="A37" s="29" t="s">
        <v>55</v>
      </c>
      <c r="B37" s="8">
        <v>11078</v>
      </c>
      <c r="C37" s="8">
        <v>5218</v>
      </c>
      <c r="D37" s="8">
        <v>5860</v>
      </c>
      <c r="E37" s="8">
        <v>-46</v>
      </c>
      <c r="F37" s="8">
        <v>4</v>
      </c>
      <c r="G37" s="8">
        <v>2</v>
      </c>
      <c r="H37" s="8">
        <v>2</v>
      </c>
      <c r="I37" s="8">
        <v>25</v>
      </c>
      <c r="J37" s="8">
        <v>18</v>
      </c>
      <c r="K37" s="8">
        <v>7</v>
      </c>
      <c r="L37" s="8">
        <v>-21</v>
      </c>
      <c r="M37" s="8">
        <v>57</v>
      </c>
      <c r="N37" s="8">
        <v>31</v>
      </c>
      <c r="O37" s="8">
        <v>26</v>
      </c>
      <c r="P37" s="8">
        <v>0</v>
      </c>
      <c r="Q37" s="8">
        <v>82</v>
      </c>
      <c r="R37" s="8">
        <v>28</v>
      </c>
      <c r="S37" s="8">
        <v>52</v>
      </c>
      <c r="T37" s="8">
        <v>2</v>
      </c>
      <c r="U37" s="17">
        <v>-25</v>
      </c>
      <c r="V37" s="21">
        <v>3645</v>
      </c>
      <c r="W37" s="15" t="s">
        <v>55</v>
      </c>
    </row>
    <row r="38" spans="1:23" ht="19.5" customHeight="1" thickBot="1">
      <c r="A38" s="33" t="s">
        <v>56</v>
      </c>
      <c r="B38" s="12">
        <v>18280</v>
      </c>
      <c r="C38" s="12">
        <v>8764</v>
      </c>
      <c r="D38" s="12">
        <v>9516</v>
      </c>
      <c r="E38" s="12">
        <v>-54</v>
      </c>
      <c r="F38" s="12">
        <v>13</v>
      </c>
      <c r="G38" s="12">
        <v>8</v>
      </c>
      <c r="H38" s="12">
        <v>5</v>
      </c>
      <c r="I38" s="12">
        <v>20</v>
      </c>
      <c r="J38" s="12">
        <v>9</v>
      </c>
      <c r="K38" s="12">
        <v>11</v>
      </c>
      <c r="L38" s="12">
        <v>-7</v>
      </c>
      <c r="M38" s="12">
        <v>190</v>
      </c>
      <c r="N38" s="12">
        <v>61</v>
      </c>
      <c r="O38" s="12">
        <v>129</v>
      </c>
      <c r="P38" s="12">
        <v>0</v>
      </c>
      <c r="Q38" s="12">
        <v>237</v>
      </c>
      <c r="R38" s="12">
        <v>94</v>
      </c>
      <c r="S38" s="12">
        <v>142</v>
      </c>
      <c r="T38" s="12">
        <v>1</v>
      </c>
      <c r="U38" s="20">
        <v>-47</v>
      </c>
      <c r="V38" s="22">
        <v>6250</v>
      </c>
      <c r="W38" s="28" t="s">
        <v>56</v>
      </c>
    </row>
    <row r="39" spans="1:23" ht="19.5" customHeight="1">
      <c r="A39" s="13"/>
      <c r="B39" s="2" t="s">
        <v>38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>
      <c r="X48" s="10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mergeCells count="20">
    <mergeCell ref="W3:W5"/>
    <mergeCell ref="B4:B5"/>
    <mergeCell ref="C4:C5"/>
    <mergeCell ref="D4:D5"/>
    <mergeCell ref="E4:E5"/>
    <mergeCell ref="F4:F5"/>
    <mergeCell ref="G4:H4"/>
    <mergeCell ref="I4:I5"/>
    <mergeCell ref="J4:K4"/>
    <mergeCell ref="L4:L5"/>
    <mergeCell ref="I2:O2"/>
    <mergeCell ref="A3:A5"/>
    <mergeCell ref="B3:E3"/>
    <mergeCell ref="F3:L3"/>
    <mergeCell ref="M3:U3"/>
    <mergeCell ref="M4:M5"/>
    <mergeCell ref="N4:O4"/>
    <mergeCell ref="Q4:Q5"/>
    <mergeCell ref="R4:S4"/>
    <mergeCell ref="U4:U5"/>
  </mergeCells>
  <printOptions/>
  <pageMargins left="0.8267716535433072" right="0.35433070866141736" top="0.31496062992125984" bottom="0.31496062992125984" header="0.5118110236220472" footer="0.5118110236220472"/>
  <pageSetup horizontalDpi="600" verticalDpi="600" orientation="landscape" paperSize="12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ok10722</cp:lastModifiedBy>
  <cp:lastPrinted>2005-04-27T12:23:39Z</cp:lastPrinted>
  <dcterms:created xsi:type="dcterms:W3CDTF">1999-06-03T04:42:23Z</dcterms:created>
  <dcterms:modified xsi:type="dcterms:W3CDTF">2005-04-28T00:51:34Z</dcterms:modified>
  <cp:category/>
  <cp:version/>
  <cp:contentType/>
  <cp:contentStatus/>
</cp:coreProperties>
</file>