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605" windowWidth="13395" windowHeight="8715" activeTab="0"/>
  </bookViews>
  <sheets>
    <sheet name="移動" sheetId="1" r:id="rId1"/>
    <sheet name="市町村間移動" sheetId="2" r:id="rId2"/>
    <sheet name="県外ﾌﾞﾛｯｸ別移動" sheetId="3" r:id="rId3"/>
  </sheets>
  <definedNames>
    <definedName name="_xlnm.Print_Area" localSheetId="0">'移動'!#REF!</definedName>
    <definedName name="_xlnm.Print_Area" localSheetId="2">'県外ﾌﾞﾛｯｸ別移動'!#REF!</definedName>
    <definedName name="_xlnm.Print_Area" localSheetId="1">'市町村間移動'!#REF!</definedName>
  </definedNames>
  <calcPr fullCalcOnLoad="1"/>
</workbook>
</file>

<file path=xl/sharedStrings.xml><?xml version="1.0" encoding="utf-8"?>
<sst xmlns="http://schemas.openxmlformats.org/spreadsheetml/2006/main" count="583" uniqueCount="94">
  <si>
    <t>移動</t>
  </si>
  <si>
    <t>市　町　村　別　の　県　内　移　動　と　県　外　移　動</t>
  </si>
  <si>
    <t>区　　分</t>
  </si>
  <si>
    <t>移動数</t>
  </si>
  <si>
    <t>県内</t>
  </si>
  <si>
    <t>県外</t>
  </si>
  <si>
    <t>不明</t>
  </si>
  <si>
    <t>転入</t>
  </si>
  <si>
    <t>転出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</si>
  <si>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</si>
  <si>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</si>
  <si>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</si>
  <si>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</si>
  <si>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</si>
  <si>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</si>
  <si>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</si>
  <si>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</si>
  <si>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</si>
  <si>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</si>
  <si>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</si>
  <si>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</si>
  <si>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</si>
  <si>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</si>
  <si>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</si>
  <si>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</si>
  <si>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</si>
  <si>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</si>
  <si>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西国東郡</t>
  </si>
  <si>
    <t>大田村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</si>
  <si>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</si>
  <si>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</si>
  <si>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</si>
  <si>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</si>
  <si>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</si>
  <si>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</si>
  <si>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</si>
  <si>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</si>
  <si>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</si>
  <si>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</si>
  <si>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庄内町</t>
  </si>
  <si>
    <t>湯布院町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</si>
  <si>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</si>
  <si>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</si>
  <si>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</si>
  <si>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</si>
  <si>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</si>
  <si>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</si>
  <si>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</si>
  <si>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</si>
  <si>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</si>
  <si>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</si>
  <si>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</si>
  <si>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</si>
  <si>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</si>
  <si>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</si>
  <si>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</si>
  <si>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</si>
  <si>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</si>
  <si>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</si>
  <si>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大田</t>
  </si>
  <si>
    <t>国見</t>
  </si>
  <si>
    <t>姫島</t>
  </si>
  <si>
    <t>国東</t>
  </si>
  <si>
    <t>武蔵</t>
  </si>
  <si>
    <t>安岐</t>
  </si>
  <si>
    <t>日出</t>
  </si>
  <si>
    <t>山香</t>
  </si>
  <si>
    <t>庄内</t>
  </si>
  <si>
    <t>湯布院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</si>
  <si>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</si>
  <si>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</si>
  <si>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</si>
  <si>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</si>
  <si>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</si>
  <si>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</si>
  <si>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</si>
  <si>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</si>
  <si>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</si>
  <si>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</si>
  <si>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</si>
  <si>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</si>
  <si>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</si>
  <si>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</si>
  <si>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</si>
  <si>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</si>
  <si>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</si>
  <si>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</si>
  <si>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</si>
  <si>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挾間町</t>
  </si>
  <si>
    <t>挾間</t>
  </si>
  <si>
    <t>平成17年8月分</t>
  </si>
  <si>
    <t>挾間町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</si>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</sst>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gge&quot;年&quot;m&quot;月分&quot;"/>
    <numFmt numFmtId="186" formatCode="#,##0;[Red]\-#,##0;&quot; 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85" fontId="6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186" fontId="0" fillId="2" borderId="5" xfId="0" applyNumberFormat="1" applyFill="1" applyBorder="1" applyAlignment="1">
      <alignment/>
    </xf>
    <xf numFmtId="186" fontId="0" fillId="2" borderId="6" xfId="0" applyNumberFormat="1" applyFill="1" applyBorder="1" applyAlignment="1">
      <alignment/>
    </xf>
    <xf numFmtId="186" fontId="0" fillId="2" borderId="7" xfId="0" applyNumberFormat="1" applyFill="1" applyBorder="1" applyAlignment="1">
      <alignment/>
    </xf>
    <xf numFmtId="186" fontId="0" fillId="2" borderId="8" xfId="0" applyNumberFormat="1" applyFill="1" applyBorder="1" applyAlignment="1">
      <alignment/>
    </xf>
    <xf numFmtId="186" fontId="0" fillId="2" borderId="9" xfId="0" applyNumberFormat="1" applyFont="1" applyFill="1" applyBorder="1" applyAlignment="1">
      <alignment/>
    </xf>
    <xf numFmtId="0" fontId="0" fillId="2" borderId="10" xfId="0" applyFill="1" applyBorder="1" applyAlignment="1">
      <alignment horizontal="distributed" vertical="center"/>
    </xf>
    <xf numFmtId="186" fontId="0" fillId="2" borderId="11" xfId="0" applyNumberFormat="1" applyFill="1" applyBorder="1" applyAlignment="1">
      <alignment/>
    </xf>
    <xf numFmtId="186" fontId="0" fillId="2" borderId="12" xfId="0" applyNumberFormat="1" applyFill="1" applyBorder="1" applyAlignment="1">
      <alignment/>
    </xf>
    <xf numFmtId="186" fontId="0" fillId="2" borderId="13" xfId="0" applyNumberFormat="1" applyFill="1" applyBorder="1" applyAlignment="1">
      <alignment/>
    </xf>
    <xf numFmtId="186" fontId="0" fillId="2" borderId="14" xfId="0" applyNumberFormat="1" applyFill="1" applyBorder="1" applyAlignment="1">
      <alignment/>
    </xf>
    <xf numFmtId="186" fontId="0" fillId="2" borderId="15" xfId="0" applyNumberFormat="1" applyFont="1" applyFill="1" applyBorder="1" applyAlignment="1">
      <alignment/>
    </xf>
    <xf numFmtId="0" fontId="0" fillId="0" borderId="10" xfId="0" applyBorder="1" applyAlignment="1">
      <alignment horizontal="distributed" vertical="center"/>
    </xf>
    <xf numFmtId="186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2" borderId="1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0" fillId="2" borderId="15" xfId="0" applyNumberFormat="1" applyFont="1" applyFill="1" applyBorder="1" applyAlignment="1">
      <alignment/>
    </xf>
    <xf numFmtId="0" fontId="0" fillId="0" borderId="16" xfId="0" applyBorder="1" applyAlignment="1">
      <alignment horizontal="distributed" vertical="center"/>
    </xf>
    <xf numFmtId="186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185" fontId="6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distributed" vertical="center"/>
    </xf>
    <xf numFmtId="186" fontId="0" fillId="2" borderId="27" xfId="0" applyNumberFormat="1" applyFill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0" fillId="2" borderId="28" xfId="0" applyNumberFormat="1" applyFill="1" applyBorder="1" applyAlignment="1">
      <alignment/>
    </xf>
    <xf numFmtId="0" fontId="0" fillId="0" borderId="29" xfId="0" applyBorder="1" applyAlignment="1">
      <alignment horizontal="distributed" vertical="center"/>
    </xf>
    <xf numFmtId="186" fontId="0" fillId="2" borderId="30" xfId="0" applyNumberFormat="1" applyFill="1" applyBorder="1" applyAlignment="1">
      <alignment/>
    </xf>
    <xf numFmtId="0" fontId="0" fillId="2" borderId="31" xfId="0" applyFill="1" applyBorder="1" applyAlignment="1">
      <alignment horizontal="distributed" vertical="center"/>
    </xf>
    <xf numFmtId="186" fontId="0" fillId="2" borderId="32" xfId="0" applyNumberFormat="1" applyFill="1" applyBorder="1" applyAlignment="1">
      <alignment/>
    </xf>
    <xf numFmtId="186" fontId="0" fillId="2" borderId="33" xfId="0" applyNumberFormat="1" applyFill="1" applyBorder="1" applyAlignment="1">
      <alignment/>
    </xf>
    <xf numFmtId="186" fontId="0" fillId="2" borderId="34" xfId="0" applyNumberFormat="1" applyFill="1" applyBorder="1" applyAlignment="1">
      <alignment/>
    </xf>
    <xf numFmtId="186" fontId="0" fillId="2" borderId="35" xfId="0" applyNumberFormat="1" applyFill="1" applyBorder="1" applyAlignment="1">
      <alignment/>
    </xf>
    <xf numFmtId="0" fontId="0" fillId="0" borderId="0" xfId="0" applyBorder="1" applyAlignment="1">
      <alignment horizontal="distributed" vertical="center"/>
    </xf>
    <xf numFmtId="18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5" fontId="7" fillId="0" borderId="0" xfId="0" applyNumberFormat="1" applyFont="1" applyAlignment="1">
      <alignment vertical="center"/>
    </xf>
    <xf numFmtId="0" fontId="0" fillId="0" borderId="1" xfId="0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2" borderId="37" xfId="0" applyFill="1" applyBorder="1" applyAlignment="1">
      <alignment horizontal="distributed" vertical="center"/>
    </xf>
    <xf numFmtId="186" fontId="0" fillId="2" borderId="38" xfId="0" applyNumberFormat="1" applyFill="1" applyBorder="1" applyAlignment="1">
      <alignment/>
    </xf>
    <xf numFmtId="186" fontId="0" fillId="2" borderId="39" xfId="0" applyNumberFormat="1" applyFill="1" applyBorder="1" applyAlignment="1">
      <alignment/>
    </xf>
    <xf numFmtId="186" fontId="0" fillId="2" borderId="40" xfId="0" applyNumberFormat="1" applyFill="1" applyBorder="1" applyAlignment="1">
      <alignment/>
    </xf>
    <xf numFmtId="186" fontId="0" fillId="2" borderId="41" xfId="0" applyNumberFormat="1" applyFill="1" applyBorder="1" applyAlignment="1">
      <alignment/>
    </xf>
    <xf numFmtId="186" fontId="0" fillId="2" borderId="15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" borderId="15" xfId="0" applyNumberFormat="1" applyFill="1" applyBorder="1" applyAlignment="1">
      <alignment/>
    </xf>
    <xf numFmtId="186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3" borderId="6" xfId="0" applyFont="1" applyFill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2" xfId="0" applyBorder="1" applyAlignment="1">
      <alignment horizontal="right"/>
    </xf>
    <xf numFmtId="186" fontId="0" fillId="0" borderId="12" xfId="0" applyNumberForma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186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43" xfId="0" applyBorder="1" applyAlignment="1">
      <alignment horizontal="right"/>
    </xf>
    <xf numFmtId="1" fontId="0" fillId="0" borderId="43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86" fontId="0" fillId="0" borderId="44" xfId="0" applyNumberFormat="1" applyBorder="1" applyAlignment="1">
      <alignment horizontal="right"/>
    </xf>
    <xf numFmtId="186" fontId="0" fillId="0" borderId="45" xfId="0" applyNumberFormat="1" applyBorder="1" applyAlignment="1">
      <alignment horizontal="right"/>
    </xf>
    <xf numFmtId="1" fontId="0" fillId="0" borderId="45" xfId="0" applyNumberFormat="1" applyBorder="1" applyAlignment="1">
      <alignment horizontal="right"/>
    </xf>
    <xf numFmtId="0" fontId="0" fillId="0" borderId="45" xfId="0" applyBorder="1" applyAlignment="1">
      <alignment horizontal="right"/>
    </xf>
    <xf numFmtId="0" fontId="2" fillId="3" borderId="4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85" fontId="7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7" fillId="0" borderId="6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5" fontId="6" fillId="0" borderId="47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14" width="8.50390625" style="0" customWidth="1"/>
    <col min="15" max="15" width="7.125" style="0" customWidth="1"/>
    <col min="16" max="16" width="7.125" style="35" customWidth="1"/>
  </cols>
  <sheetData>
    <row r="1" spans="15:16" ht="15" customHeight="1">
      <c r="O1" s="96" t="s">
        <v>0</v>
      </c>
      <c r="P1" s="96"/>
    </row>
    <row r="2" spans="2:17" ht="21" customHeight="1"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"/>
      <c r="Q2" s="2"/>
    </row>
    <row r="3" spans="2:16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8" t="s">
        <v>90</v>
      </c>
      <c r="P3" s="98"/>
    </row>
    <row r="4" spans="1:16" ht="15" customHeight="1">
      <c r="A4" s="99" t="s">
        <v>2</v>
      </c>
      <c r="B4" s="102" t="s">
        <v>3</v>
      </c>
      <c r="C4" s="105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5"/>
      <c r="O4" s="106" t="s">
        <v>6</v>
      </c>
      <c r="P4" s="107"/>
    </row>
    <row r="5" spans="1:16" ht="15" customHeight="1">
      <c r="A5" s="100"/>
      <c r="B5" s="103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1" t="s">
        <v>7</v>
      </c>
      <c r="P5" s="113" t="s">
        <v>8</v>
      </c>
    </row>
    <row r="6" spans="1:16" ht="15" customHeight="1">
      <c r="A6" s="101"/>
      <c r="B6" s="104"/>
      <c r="C6" s="4" t="s">
        <v>9</v>
      </c>
      <c r="D6" s="5" t="s">
        <v>10</v>
      </c>
      <c r="E6" s="6" t="s">
        <v>11</v>
      </c>
      <c r="F6" s="4" t="s">
        <v>9</v>
      </c>
      <c r="G6" s="5" t="s">
        <v>10</v>
      </c>
      <c r="H6" s="6" t="s">
        <v>11</v>
      </c>
      <c r="I6" s="4" t="s">
        <v>9</v>
      </c>
      <c r="J6" s="5" t="s">
        <v>10</v>
      </c>
      <c r="K6" s="6" t="s">
        <v>11</v>
      </c>
      <c r="L6" s="4" t="s">
        <v>9</v>
      </c>
      <c r="M6" s="5" t="s">
        <v>10</v>
      </c>
      <c r="N6" s="6" t="s">
        <v>11</v>
      </c>
      <c r="O6" s="112"/>
      <c r="P6" s="114"/>
    </row>
    <row r="7" spans="1:16" ht="15" customHeight="1">
      <c r="A7" s="7" t="s">
        <v>12</v>
      </c>
      <c r="B7" s="8">
        <f aca="true" t="shared" si="0" ref="B7:P7">SUM(B8:B9)</f>
        <v>7459</v>
      </c>
      <c r="C7" s="9">
        <f t="shared" si="0"/>
        <v>1627</v>
      </c>
      <c r="D7" s="10">
        <f t="shared" si="0"/>
        <v>775</v>
      </c>
      <c r="E7" s="11">
        <f t="shared" si="0"/>
        <v>852</v>
      </c>
      <c r="F7" s="9">
        <f t="shared" si="0"/>
        <v>1627</v>
      </c>
      <c r="G7" s="10">
        <f t="shared" si="0"/>
        <v>775</v>
      </c>
      <c r="H7" s="11">
        <f t="shared" si="0"/>
        <v>852</v>
      </c>
      <c r="I7" s="9">
        <f t="shared" si="0"/>
        <v>2179</v>
      </c>
      <c r="J7" s="10">
        <f t="shared" si="0"/>
        <v>1128</v>
      </c>
      <c r="K7" s="11">
        <f t="shared" si="0"/>
        <v>1051</v>
      </c>
      <c r="L7" s="9">
        <f t="shared" si="0"/>
        <v>2007</v>
      </c>
      <c r="M7" s="10">
        <f t="shared" si="0"/>
        <v>1007</v>
      </c>
      <c r="N7" s="11">
        <f t="shared" si="0"/>
        <v>1000</v>
      </c>
      <c r="O7" s="9">
        <f t="shared" si="0"/>
        <v>16</v>
      </c>
      <c r="P7" s="12">
        <f t="shared" si="0"/>
        <v>3</v>
      </c>
    </row>
    <row r="8" spans="1:16" ht="15" customHeight="1">
      <c r="A8" s="13" t="s">
        <v>13</v>
      </c>
      <c r="B8" s="14">
        <f aca="true" t="shared" si="1" ref="B8:P8">SUM(B10:B21)</f>
        <v>6380</v>
      </c>
      <c r="C8" s="15">
        <f t="shared" si="1"/>
        <v>1330</v>
      </c>
      <c r="D8" s="16">
        <f t="shared" si="1"/>
        <v>627</v>
      </c>
      <c r="E8" s="17">
        <f t="shared" si="1"/>
        <v>703</v>
      </c>
      <c r="F8" s="15">
        <f t="shared" si="1"/>
        <v>1284</v>
      </c>
      <c r="G8" s="16">
        <f t="shared" si="1"/>
        <v>611</v>
      </c>
      <c r="H8" s="17">
        <f t="shared" si="1"/>
        <v>673</v>
      </c>
      <c r="I8" s="15">
        <f t="shared" si="1"/>
        <v>1922</v>
      </c>
      <c r="J8" s="16">
        <f t="shared" si="1"/>
        <v>984</v>
      </c>
      <c r="K8" s="17">
        <f t="shared" si="1"/>
        <v>938</v>
      </c>
      <c r="L8" s="15">
        <f t="shared" si="1"/>
        <v>1826</v>
      </c>
      <c r="M8" s="16">
        <f t="shared" si="1"/>
        <v>919</v>
      </c>
      <c r="N8" s="17">
        <f t="shared" si="1"/>
        <v>907</v>
      </c>
      <c r="O8" s="15">
        <f t="shared" si="1"/>
        <v>15</v>
      </c>
      <c r="P8" s="18">
        <f t="shared" si="1"/>
        <v>3</v>
      </c>
    </row>
    <row r="9" spans="1:16" ht="15" customHeight="1">
      <c r="A9" s="13" t="s">
        <v>14</v>
      </c>
      <c r="B9" s="14">
        <f aca="true" t="shared" si="2" ref="B9:P9">SUM(B22,B24,B30,B33,B37)</f>
        <v>1079</v>
      </c>
      <c r="C9" s="15">
        <f t="shared" si="2"/>
        <v>297</v>
      </c>
      <c r="D9" s="16">
        <f t="shared" si="2"/>
        <v>148</v>
      </c>
      <c r="E9" s="17">
        <f t="shared" si="2"/>
        <v>149</v>
      </c>
      <c r="F9" s="15">
        <f t="shared" si="2"/>
        <v>343</v>
      </c>
      <c r="G9" s="16">
        <f t="shared" si="2"/>
        <v>164</v>
      </c>
      <c r="H9" s="17">
        <f t="shared" si="2"/>
        <v>179</v>
      </c>
      <c r="I9" s="15">
        <f t="shared" si="2"/>
        <v>257</v>
      </c>
      <c r="J9" s="16">
        <f t="shared" si="2"/>
        <v>144</v>
      </c>
      <c r="K9" s="17">
        <f t="shared" si="2"/>
        <v>113</v>
      </c>
      <c r="L9" s="15">
        <f t="shared" si="2"/>
        <v>181</v>
      </c>
      <c r="M9" s="16">
        <f t="shared" si="2"/>
        <v>88</v>
      </c>
      <c r="N9" s="17">
        <f t="shared" si="2"/>
        <v>93</v>
      </c>
      <c r="O9" s="15">
        <f t="shared" si="2"/>
        <v>1</v>
      </c>
      <c r="P9" s="18">
        <f t="shared" si="2"/>
        <v>0</v>
      </c>
    </row>
    <row r="10" spans="1:16" ht="15" customHeight="1">
      <c r="A10" s="19" t="s">
        <v>15</v>
      </c>
      <c r="B10" s="20">
        <f aca="true" t="shared" si="3" ref="B10:B21">SUM(C10,F10,I10,L10,O10:P10)</f>
        <v>2764</v>
      </c>
      <c r="C10" s="21">
        <f aca="true" t="shared" si="4" ref="C10:C21">SUM(D10:E10)</f>
        <v>525</v>
      </c>
      <c r="D10" s="22">
        <v>240</v>
      </c>
      <c r="E10" s="23">
        <v>285</v>
      </c>
      <c r="F10" s="21">
        <f aca="true" t="shared" si="5" ref="F10:F21">SUM(G10:H10)</f>
        <v>422</v>
      </c>
      <c r="G10" s="22">
        <v>205</v>
      </c>
      <c r="H10" s="23">
        <v>217</v>
      </c>
      <c r="I10" s="21">
        <f aca="true" t="shared" si="6" ref="I10:I21">SUM(J10:K10)</f>
        <v>964</v>
      </c>
      <c r="J10" s="22">
        <v>521</v>
      </c>
      <c r="K10" s="23">
        <v>443</v>
      </c>
      <c r="L10" s="21">
        <f aca="true" t="shared" si="7" ref="L10:L21">SUM(M10:N10)</f>
        <v>847</v>
      </c>
      <c r="M10" s="22">
        <v>455</v>
      </c>
      <c r="N10" s="23">
        <v>392</v>
      </c>
      <c r="O10" s="21">
        <v>5</v>
      </c>
      <c r="P10" s="24">
        <v>1</v>
      </c>
    </row>
    <row r="11" spans="1:16" ht="15" customHeight="1">
      <c r="A11" s="19" t="s">
        <v>16</v>
      </c>
      <c r="B11" s="20">
        <f t="shared" si="3"/>
        <v>966</v>
      </c>
      <c r="C11" s="21">
        <f t="shared" si="4"/>
        <v>217</v>
      </c>
      <c r="D11" s="22">
        <v>101</v>
      </c>
      <c r="E11" s="23">
        <v>116</v>
      </c>
      <c r="F11" s="21">
        <f t="shared" si="5"/>
        <v>225</v>
      </c>
      <c r="G11" s="22">
        <v>106</v>
      </c>
      <c r="H11" s="23">
        <v>119</v>
      </c>
      <c r="I11" s="21">
        <f t="shared" si="6"/>
        <v>259</v>
      </c>
      <c r="J11" s="22">
        <v>129</v>
      </c>
      <c r="K11" s="23">
        <v>130</v>
      </c>
      <c r="L11" s="21">
        <f t="shared" si="7"/>
        <v>263</v>
      </c>
      <c r="M11" s="22">
        <v>117</v>
      </c>
      <c r="N11" s="23">
        <v>146</v>
      </c>
      <c r="O11" s="21">
        <v>1</v>
      </c>
      <c r="P11" s="24">
        <v>1</v>
      </c>
    </row>
    <row r="12" spans="1:16" ht="15" customHeight="1">
      <c r="A12" s="19" t="s">
        <v>17</v>
      </c>
      <c r="B12" s="20">
        <f t="shared" si="3"/>
        <v>486</v>
      </c>
      <c r="C12" s="21">
        <f t="shared" si="4"/>
        <v>88</v>
      </c>
      <c r="D12" s="22">
        <v>47</v>
      </c>
      <c r="E12" s="23">
        <v>41</v>
      </c>
      <c r="F12" s="21">
        <f t="shared" si="5"/>
        <v>60</v>
      </c>
      <c r="G12" s="22">
        <v>30</v>
      </c>
      <c r="H12" s="23">
        <v>30</v>
      </c>
      <c r="I12" s="21">
        <f t="shared" si="6"/>
        <v>182</v>
      </c>
      <c r="J12" s="22">
        <v>94</v>
      </c>
      <c r="K12" s="23">
        <v>88</v>
      </c>
      <c r="L12" s="21">
        <f t="shared" si="7"/>
        <v>155</v>
      </c>
      <c r="M12" s="22">
        <v>83</v>
      </c>
      <c r="N12" s="23">
        <v>72</v>
      </c>
      <c r="O12" s="21">
        <v>1</v>
      </c>
      <c r="P12" s="24">
        <v>0</v>
      </c>
    </row>
    <row r="13" spans="1:16" ht="15" customHeight="1">
      <c r="A13" s="19" t="s">
        <v>18</v>
      </c>
      <c r="B13" s="20">
        <f t="shared" si="3"/>
        <v>410</v>
      </c>
      <c r="C13" s="21">
        <f t="shared" si="4"/>
        <v>49</v>
      </c>
      <c r="D13" s="22">
        <v>29</v>
      </c>
      <c r="E13" s="23">
        <v>20</v>
      </c>
      <c r="F13" s="21">
        <f t="shared" si="5"/>
        <v>65</v>
      </c>
      <c r="G13" s="22">
        <v>32</v>
      </c>
      <c r="H13" s="23">
        <v>33</v>
      </c>
      <c r="I13" s="21">
        <f t="shared" si="6"/>
        <v>138</v>
      </c>
      <c r="J13" s="22">
        <v>47</v>
      </c>
      <c r="K13" s="23">
        <v>91</v>
      </c>
      <c r="L13" s="21">
        <f t="shared" si="7"/>
        <v>152</v>
      </c>
      <c r="M13" s="22">
        <v>63</v>
      </c>
      <c r="N13" s="23">
        <v>89</v>
      </c>
      <c r="O13" s="21">
        <v>6</v>
      </c>
      <c r="P13" s="24">
        <v>0</v>
      </c>
    </row>
    <row r="14" spans="1:16" ht="15" customHeight="1">
      <c r="A14" s="19" t="s">
        <v>19</v>
      </c>
      <c r="B14" s="20">
        <f t="shared" si="3"/>
        <v>314</v>
      </c>
      <c r="C14" s="21">
        <f t="shared" si="4"/>
        <v>63</v>
      </c>
      <c r="D14" s="22">
        <v>31</v>
      </c>
      <c r="E14" s="23">
        <v>32</v>
      </c>
      <c r="F14" s="21">
        <f t="shared" si="5"/>
        <v>87</v>
      </c>
      <c r="G14" s="22">
        <v>39</v>
      </c>
      <c r="H14" s="23">
        <v>48</v>
      </c>
      <c r="I14" s="21">
        <f t="shared" si="6"/>
        <v>72</v>
      </c>
      <c r="J14" s="22">
        <v>36</v>
      </c>
      <c r="K14" s="23">
        <v>36</v>
      </c>
      <c r="L14" s="21">
        <f t="shared" si="7"/>
        <v>92</v>
      </c>
      <c r="M14" s="22">
        <v>37</v>
      </c>
      <c r="N14" s="23">
        <v>55</v>
      </c>
      <c r="O14" s="21">
        <v>0</v>
      </c>
      <c r="P14" s="24">
        <v>0</v>
      </c>
    </row>
    <row r="15" spans="1:16" ht="15" customHeight="1">
      <c r="A15" s="19" t="s">
        <v>20</v>
      </c>
      <c r="B15" s="20">
        <f t="shared" si="3"/>
        <v>226</v>
      </c>
      <c r="C15" s="21">
        <f t="shared" si="4"/>
        <v>76</v>
      </c>
      <c r="D15" s="22">
        <v>34</v>
      </c>
      <c r="E15" s="23">
        <v>42</v>
      </c>
      <c r="F15" s="21">
        <f t="shared" si="5"/>
        <v>71</v>
      </c>
      <c r="G15" s="22">
        <v>36</v>
      </c>
      <c r="H15" s="23">
        <v>35</v>
      </c>
      <c r="I15" s="21">
        <f t="shared" si="6"/>
        <v>46</v>
      </c>
      <c r="J15" s="22">
        <v>24</v>
      </c>
      <c r="K15" s="23">
        <v>22</v>
      </c>
      <c r="L15" s="21">
        <f t="shared" si="7"/>
        <v>33</v>
      </c>
      <c r="M15" s="22">
        <v>16</v>
      </c>
      <c r="N15" s="23">
        <v>17</v>
      </c>
      <c r="O15" s="21">
        <v>0</v>
      </c>
      <c r="P15" s="24">
        <v>0</v>
      </c>
    </row>
    <row r="16" spans="1:16" ht="15" customHeight="1">
      <c r="A16" s="19" t="s">
        <v>21</v>
      </c>
      <c r="B16" s="20">
        <f t="shared" si="3"/>
        <v>90</v>
      </c>
      <c r="C16" s="21">
        <f t="shared" si="4"/>
        <v>24</v>
      </c>
      <c r="D16" s="22">
        <v>8</v>
      </c>
      <c r="E16" s="23">
        <v>16</v>
      </c>
      <c r="F16" s="21">
        <f t="shared" si="5"/>
        <v>29</v>
      </c>
      <c r="G16" s="22">
        <v>13</v>
      </c>
      <c r="H16" s="23">
        <v>16</v>
      </c>
      <c r="I16" s="21">
        <f t="shared" si="6"/>
        <v>20</v>
      </c>
      <c r="J16" s="22">
        <v>13</v>
      </c>
      <c r="K16" s="23">
        <v>7</v>
      </c>
      <c r="L16" s="21">
        <f t="shared" si="7"/>
        <v>17</v>
      </c>
      <c r="M16" s="22">
        <v>10</v>
      </c>
      <c r="N16" s="23">
        <v>7</v>
      </c>
      <c r="O16" s="21">
        <v>0</v>
      </c>
      <c r="P16" s="24">
        <v>0</v>
      </c>
    </row>
    <row r="17" spans="1:16" ht="15" customHeight="1">
      <c r="A17" s="19" t="s">
        <v>22</v>
      </c>
      <c r="B17" s="20">
        <f t="shared" si="3"/>
        <v>158</v>
      </c>
      <c r="C17" s="21">
        <f t="shared" si="4"/>
        <v>36</v>
      </c>
      <c r="D17" s="22">
        <v>12</v>
      </c>
      <c r="E17" s="23">
        <v>24</v>
      </c>
      <c r="F17" s="21">
        <f t="shared" si="5"/>
        <v>52</v>
      </c>
      <c r="G17" s="22">
        <v>30</v>
      </c>
      <c r="H17" s="23">
        <v>22</v>
      </c>
      <c r="I17" s="21">
        <f t="shared" si="6"/>
        <v>19</v>
      </c>
      <c r="J17" s="22">
        <v>7</v>
      </c>
      <c r="K17" s="23">
        <v>12</v>
      </c>
      <c r="L17" s="21">
        <f t="shared" si="7"/>
        <v>50</v>
      </c>
      <c r="M17" s="22">
        <v>20</v>
      </c>
      <c r="N17" s="23">
        <v>30</v>
      </c>
      <c r="O17" s="21">
        <v>0</v>
      </c>
      <c r="P17" s="24">
        <v>1</v>
      </c>
    </row>
    <row r="18" spans="1:16" ht="15" customHeight="1">
      <c r="A18" s="19" t="s">
        <v>23</v>
      </c>
      <c r="B18" s="20">
        <f t="shared" si="3"/>
        <v>149</v>
      </c>
      <c r="C18" s="21">
        <f t="shared" si="4"/>
        <v>44</v>
      </c>
      <c r="D18" s="22">
        <v>18</v>
      </c>
      <c r="E18" s="23">
        <v>26</v>
      </c>
      <c r="F18" s="21">
        <f t="shared" si="5"/>
        <v>28</v>
      </c>
      <c r="G18" s="22">
        <v>11</v>
      </c>
      <c r="H18" s="23">
        <v>17</v>
      </c>
      <c r="I18" s="21">
        <f t="shared" si="6"/>
        <v>36</v>
      </c>
      <c r="J18" s="22">
        <v>14</v>
      </c>
      <c r="K18" s="23">
        <v>22</v>
      </c>
      <c r="L18" s="21">
        <f t="shared" si="7"/>
        <v>40</v>
      </c>
      <c r="M18" s="22">
        <v>19</v>
      </c>
      <c r="N18" s="23">
        <v>21</v>
      </c>
      <c r="O18" s="21">
        <v>1</v>
      </c>
      <c r="P18" s="24">
        <v>0</v>
      </c>
    </row>
    <row r="19" spans="1:16" ht="15" customHeight="1">
      <c r="A19" s="19" t="s">
        <v>24</v>
      </c>
      <c r="B19" s="20">
        <f t="shared" si="3"/>
        <v>228</v>
      </c>
      <c r="C19" s="21">
        <f t="shared" si="4"/>
        <v>71</v>
      </c>
      <c r="D19" s="22">
        <v>37</v>
      </c>
      <c r="E19" s="23">
        <v>34</v>
      </c>
      <c r="F19" s="21">
        <f t="shared" si="5"/>
        <v>54</v>
      </c>
      <c r="G19" s="22">
        <v>27</v>
      </c>
      <c r="H19" s="23">
        <v>27</v>
      </c>
      <c r="I19" s="21">
        <f t="shared" si="6"/>
        <v>63</v>
      </c>
      <c r="J19" s="22">
        <v>36</v>
      </c>
      <c r="K19" s="23">
        <v>27</v>
      </c>
      <c r="L19" s="21">
        <f t="shared" si="7"/>
        <v>40</v>
      </c>
      <c r="M19" s="22">
        <v>25</v>
      </c>
      <c r="N19" s="23">
        <v>15</v>
      </c>
      <c r="O19" s="21">
        <v>0</v>
      </c>
      <c r="P19" s="24">
        <v>0</v>
      </c>
    </row>
    <row r="20" spans="1:16" ht="15" customHeight="1">
      <c r="A20" s="19" t="s">
        <v>25</v>
      </c>
      <c r="B20" s="20">
        <f t="shared" si="3"/>
        <v>338</v>
      </c>
      <c r="C20" s="21">
        <f t="shared" si="4"/>
        <v>70</v>
      </c>
      <c r="D20" s="22">
        <v>38</v>
      </c>
      <c r="E20" s="23">
        <v>32</v>
      </c>
      <c r="F20" s="21">
        <f t="shared" si="5"/>
        <v>93</v>
      </c>
      <c r="G20" s="22">
        <v>39</v>
      </c>
      <c r="H20" s="23">
        <v>54</v>
      </c>
      <c r="I20" s="21">
        <f t="shared" si="6"/>
        <v>80</v>
      </c>
      <c r="J20" s="22">
        <v>41</v>
      </c>
      <c r="K20" s="23">
        <v>39</v>
      </c>
      <c r="L20" s="21">
        <f t="shared" si="7"/>
        <v>94</v>
      </c>
      <c r="M20" s="22">
        <v>51</v>
      </c>
      <c r="N20" s="23">
        <v>43</v>
      </c>
      <c r="O20" s="21">
        <v>1</v>
      </c>
      <c r="P20" s="24">
        <v>0</v>
      </c>
    </row>
    <row r="21" spans="1:16" ht="15" customHeight="1">
      <c r="A21" s="19" t="s">
        <v>26</v>
      </c>
      <c r="B21" s="20">
        <f t="shared" si="3"/>
        <v>251</v>
      </c>
      <c r="C21" s="21">
        <f t="shared" si="4"/>
        <v>67</v>
      </c>
      <c r="D21" s="22">
        <v>32</v>
      </c>
      <c r="E21" s="23">
        <v>35</v>
      </c>
      <c r="F21" s="21">
        <f t="shared" si="5"/>
        <v>98</v>
      </c>
      <c r="G21" s="22">
        <v>43</v>
      </c>
      <c r="H21" s="23">
        <v>55</v>
      </c>
      <c r="I21" s="21">
        <f t="shared" si="6"/>
        <v>43</v>
      </c>
      <c r="J21" s="22">
        <v>22</v>
      </c>
      <c r="K21" s="23">
        <v>21</v>
      </c>
      <c r="L21" s="21">
        <f t="shared" si="7"/>
        <v>43</v>
      </c>
      <c r="M21" s="22">
        <v>23</v>
      </c>
      <c r="N21" s="23">
        <v>20</v>
      </c>
      <c r="O21" s="21">
        <v>0</v>
      </c>
      <c r="P21" s="24">
        <v>0</v>
      </c>
    </row>
    <row r="22" spans="1:16" ht="15" customHeight="1">
      <c r="A22" s="13" t="s">
        <v>27</v>
      </c>
      <c r="B22" s="14">
        <f aca="true" t="shared" si="8" ref="B22:P22">SUM(B23)</f>
        <v>12</v>
      </c>
      <c r="C22" s="25">
        <f t="shared" si="8"/>
        <v>1</v>
      </c>
      <c r="D22" s="26">
        <f t="shared" si="8"/>
        <v>1</v>
      </c>
      <c r="E22" s="27">
        <f t="shared" si="8"/>
        <v>0</v>
      </c>
      <c r="F22" s="25">
        <f t="shared" si="8"/>
        <v>8</v>
      </c>
      <c r="G22" s="26">
        <f t="shared" si="8"/>
        <v>2</v>
      </c>
      <c r="H22" s="27">
        <f t="shared" si="8"/>
        <v>6</v>
      </c>
      <c r="I22" s="25">
        <f t="shared" si="8"/>
        <v>3</v>
      </c>
      <c r="J22" s="26">
        <f t="shared" si="8"/>
        <v>3</v>
      </c>
      <c r="K22" s="27">
        <f t="shared" si="8"/>
        <v>0</v>
      </c>
      <c r="L22" s="25">
        <f t="shared" si="8"/>
        <v>0</v>
      </c>
      <c r="M22" s="26">
        <f t="shared" si="8"/>
        <v>0</v>
      </c>
      <c r="N22" s="27">
        <f t="shared" si="8"/>
        <v>0</v>
      </c>
      <c r="O22" s="25">
        <f t="shared" si="8"/>
        <v>0</v>
      </c>
      <c r="P22" s="28">
        <f t="shared" si="8"/>
        <v>0</v>
      </c>
    </row>
    <row r="23" spans="1:16" ht="15" customHeight="1">
      <c r="A23" s="19" t="s">
        <v>28</v>
      </c>
      <c r="B23" s="20">
        <f>SUM(C23,F23,I23,L23,O23:P23)</f>
        <v>12</v>
      </c>
      <c r="C23" s="21">
        <f>SUM(D23:E23)</f>
        <v>1</v>
      </c>
      <c r="D23" s="22">
        <v>1</v>
      </c>
      <c r="E23" s="23">
        <v>0</v>
      </c>
      <c r="F23" s="21">
        <f>SUM(G23:H23)</f>
        <v>8</v>
      </c>
      <c r="G23" s="22">
        <v>2</v>
      </c>
      <c r="H23" s="23">
        <v>6</v>
      </c>
      <c r="I23" s="21">
        <f>SUM(J23:K23)</f>
        <v>3</v>
      </c>
      <c r="J23" s="22">
        <v>3</v>
      </c>
      <c r="K23" s="23">
        <v>0</v>
      </c>
      <c r="L23" s="21">
        <f>SUM(M23:N23)</f>
        <v>0</v>
      </c>
      <c r="M23" s="22">
        <v>0</v>
      </c>
      <c r="N23" s="23">
        <v>0</v>
      </c>
      <c r="O23" s="21">
        <v>0</v>
      </c>
      <c r="P23" s="24">
        <v>0</v>
      </c>
    </row>
    <row r="24" spans="1:16" ht="15" customHeight="1">
      <c r="A24" s="13" t="s">
        <v>29</v>
      </c>
      <c r="B24" s="14">
        <f aca="true" t="shared" si="9" ref="B24:P24">SUM(B25:B29)</f>
        <v>269</v>
      </c>
      <c r="C24" s="25">
        <f t="shared" si="9"/>
        <v>76</v>
      </c>
      <c r="D24" s="26">
        <f t="shared" si="9"/>
        <v>37</v>
      </c>
      <c r="E24" s="27">
        <f t="shared" si="9"/>
        <v>39</v>
      </c>
      <c r="F24" s="25">
        <f t="shared" si="9"/>
        <v>97</v>
      </c>
      <c r="G24" s="26">
        <f t="shared" si="9"/>
        <v>51</v>
      </c>
      <c r="H24" s="27">
        <f t="shared" si="9"/>
        <v>46</v>
      </c>
      <c r="I24" s="25">
        <f t="shared" si="9"/>
        <v>49</v>
      </c>
      <c r="J24" s="26">
        <f t="shared" si="9"/>
        <v>26</v>
      </c>
      <c r="K24" s="27">
        <f t="shared" si="9"/>
        <v>23</v>
      </c>
      <c r="L24" s="25">
        <f t="shared" si="9"/>
        <v>47</v>
      </c>
      <c r="M24" s="26">
        <f t="shared" si="9"/>
        <v>20</v>
      </c>
      <c r="N24" s="27">
        <f t="shared" si="9"/>
        <v>27</v>
      </c>
      <c r="O24" s="25">
        <f t="shared" si="9"/>
        <v>0</v>
      </c>
      <c r="P24" s="28">
        <f t="shared" si="9"/>
        <v>0</v>
      </c>
    </row>
    <row r="25" spans="1:16" ht="15" customHeight="1">
      <c r="A25" s="19" t="s">
        <v>30</v>
      </c>
      <c r="B25" s="20">
        <f>SUM(C25,F25,I25,L25,O25:P25)</f>
        <v>26</v>
      </c>
      <c r="C25" s="21">
        <f>SUM(D25:E25)</f>
        <v>7</v>
      </c>
      <c r="D25" s="22">
        <v>4</v>
      </c>
      <c r="E25" s="23">
        <v>3</v>
      </c>
      <c r="F25" s="21">
        <f>SUM(G25:H25)</f>
        <v>10</v>
      </c>
      <c r="G25" s="22">
        <v>2</v>
      </c>
      <c r="H25" s="23">
        <v>8</v>
      </c>
      <c r="I25" s="21">
        <f>SUM(J25:K25)</f>
        <v>7</v>
      </c>
      <c r="J25" s="22">
        <v>3</v>
      </c>
      <c r="K25" s="23">
        <v>4</v>
      </c>
      <c r="L25" s="21">
        <f>SUM(M25:N25)</f>
        <v>2</v>
      </c>
      <c r="M25" s="22">
        <v>1</v>
      </c>
      <c r="N25" s="23">
        <v>1</v>
      </c>
      <c r="O25" s="21">
        <v>0</v>
      </c>
      <c r="P25" s="24">
        <v>0</v>
      </c>
    </row>
    <row r="26" spans="1:16" ht="15" customHeight="1">
      <c r="A26" s="19" t="s">
        <v>31</v>
      </c>
      <c r="B26" s="20">
        <f>SUM(C26,F26,I26,L26,O26:P26)</f>
        <v>8</v>
      </c>
      <c r="C26" s="21">
        <f>SUM(D26:E26)</f>
        <v>2</v>
      </c>
      <c r="D26" s="22">
        <v>0</v>
      </c>
      <c r="E26" s="23">
        <v>2</v>
      </c>
      <c r="F26" s="21">
        <f>SUM(G26:H26)</f>
        <v>4</v>
      </c>
      <c r="G26" s="22">
        <v>3</v>
      </c>
      <c r="H26" s="23">
        <v>1</v>
      </c>
      <c r="I26" s="21">
        <f>SUM(J26:K26)</f>
        <v>1</v>
      </c>
      <c r="J26" s="22">
        <v>1</v>
      </c>
      <c r="K26" s="23">
        <v>0</v>
      </c>
      <c r="L26" s="21">
        <f>SUM(M26:N26)</f>
        <v>1</v>
      </c>
      <c r="M26" s="22">
        <v>1</v>
      </c>
      <c r="N26" s="23">
        <v>0</v>
      </c>
      <c r="O26" s="21">
        <v>0</v>
      </c>
      <c r="P26" s="24">
        <v>0</v>
      </c>
    </row>
    <row r="27" spans="1:16" ht="15" customHeight="1">
      <c r="A27" s="19" t="s">
        <v>32</v>
      </c>
      <c r="B27" s="20">
        <f>SUM(C27,F27,I27,L27,O27:P27)</f>
        <v>84</v>
      </c>
      <c r="C27" s="21">
        <f>SUM(D27:E27)</f>
        <v>32</v>
      </c>
      <c r="D27" s="22">
        <v>15</v>
      </c>
      <c r="E27" s="23">
        <v>17</v>
      </c>
      <c r="F27" s="21">
        <f>SUM(G27:H27)</f>
        <v>22</v>
      </c>
      <c r="G27" s="22">
        <v>11</v>
      </c>
      <c r="H27" s="23">
        <v>11</v>
      </c>
      <c r="I27" s="21">
        <f>SUM(J27:K27)</f>
        <v>15</v>
      </c>
      <c r="J27" s="22">
        <v>7</v>
      </c>
      <c r="K27" s="23">
        <v>8</v>
      </c>
      <c r="L27" s="21">
        <f>SUM(M27:N27)</f>
        <v>15</v>
      </c>
      <c r="M27" s="22">
        <v>7</v>
      </c>
      <c r="N27" s="23">
        <v>8</v>
      </c>
      <c r="O27" s="21">
        <v>0</v>
      </c>
      <c r="P27" s="24">
        <v>0</v>
      </c>
    </row>
    <row r="28" spans="1:16" ht="15" customHeight="1">
      <c r="A28" s="19" t="s">
        <v>33</v>
      </c>
      <c r="B28" s="20">
        <f>SUM(C28,F28,I28,L28,O28:P28)</f>
        <v>73</v>
      </c>
      <c r="C28" s="21">
        <f>SUM(D28:E28)</f>
        <v>22</v>
      </c>
      <c r="D28" s="22">
        <v>11</v>
      </c>
      <c r="E28" s="23">
        <v>11</v>
      </c>
      <c r="F28" s="21">
        <f>SUM(G28:H28)</f>
        <v>28</v>
      </c>
      <c r="G28" s="22">
        <v>16</v>
      </c>
      <c r="H28" s="23">
        <v>12</v>
      </c>
      <c r="I28" s="21">
        <f>SUM(J28:K28)</f>
        <v>14</v>
      </c>
      <c r="J28" s="22">
        <v>10</v>
      </c>
      <c r="K28" s="23">
        <v>4</v>
      </c>
      <c r="L28" s="21">
        <f>SUM(M28:N28)</f>
        <v>9</v>
      </c>
      <c r="M28" s="22">
        <v>3</v>
      </c>
      <c r="N28" s="23">
        <v>6</v>
      </c>
      <c r="O28" s="21">
        <v>0</v>
      </c>
      <c r="P28" s="24">
        <v>0</v>
      </c>
    </row>
    <row r="29" spans="1:16" ht="15" customHeight="1">
      <c r="A29" s="19" t="s">
        <v>34</v>
      </c>
      <c r="B29" s="20">
        <f>SUM(C29,F29,I29,L29,O29:P29)</f>
        <v>78</v>
      </c>
      <c r="C29" s="21">
        <f>SUM(D29:E29)</f>
        <v>13</v>
      </c>
      <c r="D29" s="22">
        <v>7</v>
      </c>
      <c r="E29" s="23">
        <v>6</v>
      </c>
      <c r="F29" s="21">
        <f>SUM(G29:H29)</f>
        <v>33</v>
      </c>
      <c r="G29" s="22">
        <v>19</v>
      </c>
      <c r="H29" s="23">
        <v>14</v>
      </c>
      <c r="I29" s="21">
        <f>SUM(J29:K29)</f>
        <v>12</v>
      </c>
      <c r="J29" s="22">
        <v>5</v>
      </c>
      <c r="K29" s="23">
        <v>7</v>
      </c>
      <c r="L29" s="21">
        <f>SUM(M29:N29)</f>
        <v>20</v>
      </c>
      <c r="M29" s="22">
        <v>8</v>
      </c>
      <c r="N29" s="23">
        <v>12</v>
      </c>
      <c r="O29" s="21">
        <v>0</v>
      </c>
      <c r="P29" s="24">
        <v>0</v>
      </c>
    </row>
    <row r="30" spans="1:16" ht="15" customHeight="1">
      <c r="A30" s="13" t="s">
        <v>35</v>
      </c>
      <c r="B30" s="14">
        <f aca="true" t="shared" si="10" ref="B30:P30">SUM(B31:B32)</f>
        <v>243</v>
      </c>
      <c r="C30" s="25">
        <f t="shared" si="10"/>
        <v>73</v>
      </c>
      <c r="D30" s="26">
        <f t="shared" si="10"/>
        <v>36</v>
      </c>
      <c r="E30" s="27">
        <f t="shared" si="10"/>
        <v>37</v>
      </c>
      <c r="F30" s="25">
        <f t="shared" si="10"/>
        <v>90</v>
      </c>
      <c r="G30" s="26">
        <f t="shared" si="10"/>
        <v>39</v>
      </c>
      <c r="H30" s="27">
        <f t="shared" si="10"/>
        <v>51</v>
      </c>
      <c r="I30" s="25">
        <f t="shared" si="10"/>
        <v>45</v>
      </c>
      <c r="J30" s="26">
        <f t="shared" si="10"/>
        <v>33</v>
      </c>
      <c r="K30" s="27">
        <f t="shared" si="10"/>
        <v>12</v>
      </c>
      <c r="L30" s="25">
        <f t="shared" si="10"/>
        <v>35</v>
      </c>
      <c r="M30" s="26">
        <f t="shared" si="10"/>
        <v>20</v>
      </c>
      <c r="N30" s="27">
        <f t="shared" si="10"/>
        <v>15</v>
      </c>
      <c r="O30" s="25">
        <f t="shared" si="10"/>
        <v>0</v>
      </c>
      <c r="P30" s="28">
        <f t="shared" si="10"/>
        <v>0</v>
      </c>
    </row>
    <row r="31" spans="1:16" ht="15" customHeight="1">
      <c r="A31" s="19" t="s">
        <v>36</v>
      </c>
      <c r="B31" s="20">
        <f>SUM(C31,F31,I31,L31,O31:P31)</f>
        <v>188</v>
      </c>
      <c r="C31" s="21">
        <f>SUM(D31:E31)</f>
        <v>54</v>
      </c>
      <c r="D31" s="22">
        <v>26</v>
      </c>
      <c r="E31" s="23">
        <v>28</v>
      </c>
      <c r="F31" s="21">
        <f>SUM(G31:H31)</f>
        <v>74</v>
      </c>
      <c r="G31" s="22">
        <v>33</v>
      </c>
      <c r="H31" s="23">
        <v>41</v>
      </c>
      <c r="I31" s="21">
        <f>SUM(J31:K31)</f>
        <v>33</v>
      </c>
      <c r="J31" s="22">
        <v>24</v>
      </c>
      <c r="K31" s="23">
        <v>9</v>
      </c>
      <c r="L31" s="21">
        <f>SUM(M31:N31)</f>
        <v>27</v>
      </c>
      <c r="M31" s="22">
        <v>15</v>
      </c>
      <c r="N31" s="23">
        <v>12</v>
      </c>
      <c r="O31" s="21">
        <v>0</v>
      </c>
      <c r="P31" s="24">
        <v>0</v>
      </c>
    </row>
    <row r="32" spans="1:16" ht="15" customHeight="1">
      <c r="A32" s="19" t="s">
        <v>37</v>
      </c>
      <c r="B32" s="20">
        <f>SUM(C32,F32,I32,L32,O32:P32)</f>
        <v>55</v>
      </c>
      <c r="C32" s="21">
        <f>SUM(D32:E32)</f>
        <v>19</v>
      </c>
      <c r="D32" s="22">
        <v>10</v>
      </c>
      <c r="E32" s="23">
        <v>9</v>
      </c>
      <c r="F32" s="21">
        <f>SUM(G32:H32)</f>
        <v>16</v>
      </c>
      <c r="G32" s="22">
        <v>6</v>
      </c>
      <c r="H32" s="23">
        <v>10</v>
      </c>
      <c r="I32" s="21">
        <f>SUM(J32:K32)</f>
        <v>12</v>
      </c>
      <c r="J32" s="22">
        <v>9</v>
      </c>
      <c r="K32" s="23">
        <v>3</v>
      </c>
      <c r="L32" s="21">
        <f>SUM(M32:N32)</f>
        <v>8</v>
      </c>
      <c r="M32" s="22">
        <v>5</v>
      </c>
      <c r="N32" s="23">
        <v>3</v>
      </c>
      <c r="O32" s="21">
        <v>0</v>
      </c>
      <c r="P32" s="24">
        <v>0</v>
      </c>
    </row>
    <row r="33" spans="1:16" ht="15" customHeight="1">
      <c r="A33" s="13" t="s">
        <v>38</v>
      </c>
      <c r="B33" s="14">
        <f aca="true" t="shared" si="11" ref="B33:P33">SUM(B34:B36)</f>
        <v>332</v>
      </c>
      <c r="C33" s="25">
        <f t="shared" si="11"/>
        <v>100</v>
      </c>
      <c r="D33" s="26">
        <f t="shared" si="11"/>
        <v>52</v>
      </c>
      <c r="E33" s="27">
        <f t="shared" si="11"/>
        <v>48</v>
      </c>
      <c r="F33" s="25">
        <f t="shared" si="11"/>
        <v>111</v>
      </c>
      <c r="G33" s="26">
        <f t="shared" si="11"/>
        <v>52</v>
      </c>
      <c r="H33" s="27">
        <f t="shared" si="11"/>
        <v>59</v>
      </c>
      <c r="I33" s="25">
        <f t="shared" si="11"/>
        <v>83</v>
      </c>
      <c r="J33" s="26">
        <f t="shared" si="11"/>
        <v>42</v>
      </c>
      <c r="K33" s="27">
        <f t="shared" si="11"/>
        <v>41</v>
      </c>
      <c r="L33" s="25">
        <f t="shared" si="11"/>
        <v>38</v>
      </c>
      <c r="M33" s="26">
        <f t="shared" si="11"/>
        <v>19</v>
      </c>
      <c r="N33" s="27">
        <f t="shared" si="11"/>
        <v>19</v>
      </c>
      <c r="O33" s="25">
        <f t="shared" si="11"/>
        <v>0</v>
      </c>
      <c r="P33" s="28">
        <f t="shared" si="11"/>
        <v>0</v>
      </c>
    </row>
    <row r="34" spans="1:16" ht="15" customHeight="1">
      <c r="A34" s="19" t="s">
        <v>91</v>
      </c>
      <c r="B34" s="20">
        <f>SUM(C34,F34,I34,L34,O34:P34)</f>
        <v>140</v>
      </c>
      <c r="C34" s="21">
        <f>SUM(D34:E34)</f>
        <v>56</v>
      </c>
      <c r="D34" s="22">
        <v>30</v>
      </c>
      <c r="E34" s="23">
        <v>26</v>
      </c>
      <c r="F34" s="21">
        <f>SUM(G34:H34)</f>
        <v>44</v>
      </c>
      <c r="G34" s="22">
        <v>19</v>
      </c>
      <c r="H34" s="23">
        <v>25</v>
      </c>
      <c r="I34" s="21">
        <f>SUM(J34:K34)</f>
        <v>25</v>
      </c>
      <c r="J34" s="22">
        <v>9</v>
      </c>
      <c r="K34" s="23">
        <v>16</v>
      </c>
      <c r="L34" s="21">
        <f>SUM(M34:N34)</f>
        <v>15</v>
      </c>
      <c r="M34" s="22">
        <v>7</v>
      </c>
      <c r="N34" s="23">
        <v>8</v>
      </c>
      <c r="O34" s="21">
        <v>0</v>
      </c>
      <c r="P34" s="24">
        <v>0</v>
      </c>
    </row>
    <row r="35" spans="1:16" ht="15" customHeight="1">
      <c r="A35" s="19" t="s">
        <v>39</v>
      </c>
      <c r="B35" s="20">
        <f>SUM(C35,F35,I35,L35,O35:P35)</f>
        <v>70</v>
      </c>
      <c r="C35" s="21">
        <f>SUM(D35:E35)</f>
        <v>30</v>
      </c>
      <c r="D35" s="22">
        <v>15</v>
      </c>
      <c r="E35" s="23">
        <v>15</v>
      </c>
      <c r="F35" s="21">
        <f>SUM(G35:H35)</f>
        <v>20</v>
      </c>
      <c r="G35" s="22">
        <v>8</v>
      </c>
      <c r="H35" s="23">
        <v>12</v>
      </c>
      <c r="I35" s="21">
        <f>SUM(J35:K35)</f>
        <v>17</v>
      </c>
      <c r="J35" s="22">
        <v>9</v>
      </c>
      <c r="K35" s="23">
        <v>8</v>
      </c>
      <c r="L35" s="21">
        <f>SUM(M35:N35)</f>
        <v>3</v>
      </c>
      <c r="M35" s="22">
        <v>2</v>
      </c>
      <c r="N35" s="23">
        <v>1</v>
      </c>
      <c r="O35" s="21">
        <v>0</v>
      </c>
      <c r="P35" s="24">
        <v>0</v>
      </c>
    </row>
    <row r="36" spans="1:16" ht="15" customHeight="1">
      <c r="A36" s="19" t="s">
        <v>40</v>
      </c>
      <c r="B36" s="20">
        <f>SUM(C36,F36,I36,L36,O36:P36)</f>
        <v>122</v>
      </c>
      <c r="C36" s="21">
        <f>SUM(D36:E36)</f>
        <v>14</v>
      </c>
      <c r="D36" s="22">
        <v>7</v>
      </c>
      <c r="E36" s="23">
        <v>7</v>
      </c>
      <c r="F36" s="21">
        <f>SUM(G36:H36)</f>
        <v>47</v>
      </c>
      <c r="G36" s="22">
        <v>25</v>
      </c>
      <c r="H36" s="23">
        <v>22</v>
      </c>
      <c r="I36" s="21">
        <f>SUM(J36:K36)</f>
        <v>41</v>
      </c>
      <c r="J36" s="22">
        <v>24</v>
      </c>
      <c r="K36" s="23">
        <v>17</v>
      </c>
      <c r="L36" s="21">
        <f>SUM(M36:N36)</f>
        <v>20</v>
      </c>
      <c r="M36" s="22">
        <v>10</v>
      </c>
      <c r="N36" s="23">
        <v>10</v>
      </c>
      <c r="O36" s="21">
        <v>0</v>
      </c>
      <c r="P36" s="24">
        <v>0</v>
      </c>
    </row>
    <row r="37" spans="1:16" ht="15" customHeight="1">
      <c r="A37" s="13" t="s">
        <v>41</v>
      </c>
      <c r="B37" s="14">
        <f aca="true" t="shared" si="12" ref="B37:P37">SUM(B38:B39)</f>
        <v>223</v>
      </c>
      <c r="C37" s="25">
        <f t="shared" si="12"/>
        <v>47</v>
      </c>
      <c r="D37" s="26">
        <f t="shared" si="12"/>
        <v>22</v>
      </c>
      <c r="E37" s="27">
        <f t="shared" si="12"/>
        <v>25</v>
      </c>
      <c r="F37" s="25">
        <f t="shared" si="12"/>
        <v>37</v>
      </c>
      <c r="G37" s="26">
        <f t="shared" si="12"/>
        <v>20</v>
      </c>
      <c r="H37" s="27">
        <f t="shared" si="12"/>
        <v>17</v>
      </c>
      <c r="I37" s="25">
        <f t="shared" si="12"/>
        <v>77</v>
      </c>
      <c r="J37" s="26">
        <f t="shared" si="12"/>
        <v>40</v>
      </c>
      <c r="K37" s="27">
        <f t="shared" si="12"/>
        <v>37</v>
      </c>
      <c r="L37" s="25">
        <f t="shared" si="12"/>
        <v>61</v>
      </c>
      <c r="M37" s="26">
        <f t="shared" si="12"/>
        <v>29</v>
      </c>
      <c r="N37" s="27">
        <f t="shared" si="12"/>
        <v>32</v>
      </c>
      <c r="O37" s="25">
        <f t="shared" si="12"/>
        <v>1</v>
      </c>
      <c r="P37" s="28">
        <f t="shared" si="12"/>
        <v>0</v>
      </c>
    </row>
    <row r="38" spans="1:16" ht="15" customHeight="1">
      <c r="A38" s="19" t="s">
        <v>42</v>
      </c>
      <c r="B38" s="20">
        <f>SUM(C38,F38,I38,L38,O38:P38)</f>
        <v>75</v>
      </c>
      <c r="C38" s="21">
        <f>SUM(D38:E38)</f>
        <v>18</v>
      </c>
      <c r="D38" s="22">
        <v>8</v>
      </c>
      <c r="E38" s="23">
        <v>10</v>
      </c>
      <c r="F38" s="21">
        <f>SUM(G38:H38)</f>
        <v>12</v>
      </c>
      <c r="G38" s="22">
        <v>5</v>
      </c>
      <c r="H38" s="23">
        <v>7</v>
      </c>
      <c r="I38" s="21">
        <f>SUM(J38:K38)</f>
        <v>21</v>
      </c>
      <c r="J38" s="22">
        <v>13</v>
      </c>
      <c r="K38" s="23">
        <v>8</v>
      </c>
      <c r="L38" s="21">
        <f>SUM(M38:N38)</f>
        <v>24</v>
      </c>
      <c r="M38" s="22">
        <v>13</v>
      </c>
      <c r="N38" s="23">
        <v>11</v>
      </c>
      <c r="O38" s="21">
        <v>0</v>
      </c>
      <c r="P38" s="24">
        <v>0</v>
      </c>
    </row>
    <row r="39" spans="1:16" ht="15" customHeight="1" thickBot="1">
      <c r="A39" s="29" t="s">
        <v>43</v>
      </c>
      <c r="B39" s="30">
        <f>SUM(C39,F39,I39,L39,O39:P39)</f>
        <v>148</v>
      </c>
      <c r="C39" s="31">
        <f>SUM(D39:E39)</f>
        <v>29</v>
      </c>
      <c r="D39" s="32">
        <v>14</v>
      </c>
      <c r="E39" s="33">
        <v>15</v>
      </c>
      <c r="F39" s="31">
        <f>SUM(G39:H39)</f>
        <v>25</v>
      </c>
      <c r="G39" s="32">
        <v>15</v>
      </c>
      <c r="H39" s="33">
        <v>10</v>
      </c>
      <c r="I39" s="31">
        <f>SUM(J39:K39)</f>
        <v>56</v>
      </c>
      <c r="J39" s="32">
        <v>27</v>
      </c>
      <c r="K39" s="33">
        <v>29</v>
      </c>
      <c r="L39" s="31">
        <f>SUM(M39:N39)</f>
        <v>37</v>
      </c>
      <c r="M39" s="32">
        <v>16</v>
      </c>
      <c r="N39" s="33">
        <v>21</v>
      </c>
      <c r="O39" s="31">
        <v>1</v>
      </c>
      <c r="P39" s="34">
        <v>0</v>
      </c>
    </row>
  </sheetData>
  <mergeCells count="14">
    <mergeCell ref="I5:K5"/>
    <mergeCell ref="L5:N5"/>
    <mergeCell ref="O5:O6"/>
    <mergeCell ref="P5:P6"/>
    <mergeCell ref="O1:P1"/>
    <mergeCell ref="B2:O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5905511811023623" right="0.35433070866141736" top="0.31496062992125984" bottom="0.11811023622047245" header="0" footer="0"/>
  <pageSetup horizontalDpi="600" verticalDpi="600" orientation="landscape" paperSize="9" r:id="rId1"/>
  <ignoredErrors>
    <ignoredError sqref="L10:L21 B10:C21 F10:F21 I10:I21 L38:L39 I38:I39 B38:C39 F38:F39" formulaRange="1"/>
    <ignoredError sqref="H37 L22:L37 J22:K22 G37 I22:I37 G22:H22 B22:C37 F22:F37 D22:E22 D24:E24 G24:H24 J24:K24 D30:E30 G30 D37:E37 H30 J30:K30 D33:E33 G33 H33 J33:K33 J37:K3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26" width="5.00390625" style="0" customWidth="1"/>
    <col min="27" max="27" width="6.50390625" style="0" customWidth="1"/>
  </cols>
  <sheetData>
    <row r="1" spans="26:27" ht="15" customHeight="1">
      <c r="Z1" s="96" t="s">
        <v>44</v>
      </c>
      <c r="AA1" s="96"/>
    </row>
    <row r="2" spans="2:28" ht="21" customHeight="1">
      <c r="B2" s="115" t="s">
        <v>45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36"/>
      <c r="AA2" s="36"/>
      <c r="AB2" s="2"/>
    </row>
    <row r="3" spans="2:27" ht="18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16" t="s">
        <v>90</v>
      </c>
      <c r="Z3" s="116"/>
      <c r="AA3" s="116"/>
    </row>
    <row r="4" spans="1:27" s="44" customFormat="1" ht="27.75" customHeight="1">
      <c r="A4" s="38" t="s">
        <v>46</v>
      </c>
      <c r="B4" s="39" t="s">
        <v>47</v>
      </c>
      <c r="C4" s="40" t="s">
        <v>48</v>
      </c>
      <c r="D4" s="40" t="s">
        <v>49</v>
      </c>
      <c r="E4" s="40" t="s">
        <v>50</v>
      </c>
      <c r="F4" s="40" t="s">
        <v>51</v>
      </c>
      <c r="G4" s="40" t="s">
        <v>52</v>
      </c>
      <c r="H4" s="41" t="s">
        <v>53</v>
      </c>
      <c r="I4" s="40" t="s">
        <v>54</v>
      </c>
      <c r="J4" s="40" t="s">
        <v>55</v>
      </c>
      <c r="K4" s="40" t="s">
        <v>56</v>
      </c>
      <c r="L4" s="40" t="s">
        <v>57</v>
      </c>
      <c r="M4" s="40" t="s">
        <v>58</v>
      </c>
      <c r="N4" s="40" t="s">
        <v>59</v>
      </c>
      <c r="O4" s="40" t="s">
        <v>60</v>
      </c>
      <c r="P4" s="40" t="s">
        <v>61</v>
      </c>
      <c r="Q4" s="40" t="s">
        <v>62</v>
      </c>
      <c r="R4" s="40" t="s">
        <v>63</v>
      </c>
      <c r="S4" s="40" t="s">
        <v>64</v>
      </c>
      <c r="T4" s="40" t="s">
        <v>65</v>
      </c>
      <c r="U4" s="40" t="s">
        <v>66</v>
      </c>
      <c r="V4" s="40" t="s">
        <v>89</v>
      </c>
      <c r="W4" s="40" t="s">
        <v>67</v>
      </c>
      <c r="X4" s="41" t="s">
        <v>68</v>
      </c>
      <c r="Y4" s="40" t="s">
        <v>69</v>
      </c>
      <c r="Z4" s="42" t="s">
        <v>70</v>
      </c>
      <c r="AA4" s="43" t="s">
        <v>71</v>
      </c>
    </row>
    <row r="5" spans="1:27" ht="21" customHeight="1">
      <c r="A5" s="45" t="s">
        <v>15</v>
      </c>
      <c r="B5" s="78" t="s">
        <v>72</v>
      </c>
      <c r="C5" s="79">
        <v>83</v>
      </c>
      <c r="D5" s="79">
        <v>21</v>
      </c>
      <c r="E5" s="79">
        <v>35</v>
      </c>
      <c r="F5" s="79">
        <v>67</v>
      </c>
      <c r="G5" s="79">
        <v>52</v>
      </c>
      <c r="H5" s="79">
        <v>13</v>
      </c>
      <c r="I5" s="79">
        <v>23</v>
      </c>
      <c r="J5" s="79">
        <v>4</v>
      </c>
      <c r="K5" s="79">
        <v>22</v>
      </c>
      <c r="L5" s="79">
        <v>11</v>
      </c>
      <c r="M5" s="79">
        <v>58</v>
      </c>
      <c r="N5" s="79">
        <v>4</v>
      </c>
      <c r="O5" s="79">
        <v>2</v>
      </c>
      <c r="P5" s="80">
        <v>4</v>
      </c>
      <c r="Q5" s="81">
        <v>13</v>
      </c>
      <c r="R5" s="81">
        <v>7</v>
      </c>
      <c r="S5" s="81">
        <v>11</v>
      </c>
      <c r="T5" s="81">
        <v>34</v>
      </c>
      <c r="U5" s="81">
        <v>4</v>
      </c>
      <c r="V5" s="81">
        <v>23</v>
      </c>
      <c r="W5" s="81">
        <v>9</v>
      </c>
      <c r="X5" s="81">
        <v>17</v>
      </c>
      <c r="Y5" s="81">
        <v>1</v>
      </c>
      <c r="Z5" s="82">
        <v>7</v>
      </c>
      <c r="AA5" s="46">
        <f aca="true" t="shared" si="0" ref="AA5:AA29">SUM(B5:Z5)</f>
        <v>525</v>
      </c>
    </row>
    <row r="6" spans="1:27" ht="21" customHeight="1">
      <c r="A6" s="19" t="s">
        <v>16</v>
      </c>
      <c r="B6" s="83">
        <v>107</v>
      </c>
      <c r="C6" s="84" t="s">
        <v>72</v>
      </c>
      <c r="D6" s="85">
        <v>2</v>
      </c>
      <c r="E6" s="85">
        <v>6</v>
      </c>
      <c r="F6" s="85">
        <v>3</v>
      </c>
      <c r="G6" s="85">
        <v>3</v>
      </c>
      <c r="H6" s="86">
        <v>1</v>
      </c>
      <c r="I6" s="85">
        <v>10</v>
      </c>
      <c r="J6" s="85" t="s">
        <v>93</v>
      </c>
      <c r="K6" s="85">
        <v>14</v>
      </c>
      <c r="L6" s="86">
        <v>11</v>
      </c>
      <c r="M6" s="85">
        <v>6</v>
      </c>
      <c r="N6" s="86" t="s">
        <v>92</v>
      </c>
      <c r="O6" s="85" t="s">
        <v>93</v>
      </c>
      <c r="P6" s="85" t="s">
        <v>92</v>
      </c>
      <c r="Q6" s="87">
        <v>5</v>
      </c>
      <c r="R6" s="86">
        <v>2</v>
      </c>
      <c r="S6" s="87">
        <v>2</v>
      </c>
      <c r="T6" s="87">
        <v>27</v>
      </c>
      <c r="U6" s="87">
        <v>5</v>
      </c>
      <c r="V6" s="86">
        <v>3</v>
      </c>
      <c r="W6" s="87">
        <v>3</v>
      </c>
      <c r="X6" s="87">
        <v>4</v>
      </c>
      <c r="Y6" s="87">
        <v>3</v>
      </c>
      <c r="Z6" s="88" t="s">
        <v>92</v>
      </c>
      <c r="AA6" s="49">
        <f t="shared" si="0"/>
        <v>217</v>
      </c>
    </row>
    <row r="7" spans="1:27" ht="21" customHeight="1">
      <c r="A7" s="19" t="s">
        <v>17</v>
      </c>
      <c r="B7" s="83">
        <v>25</v>
      </c>
      <c r="C7" s="85">
        <v>9</v>
      </c>
      <c r="D7" s="84" t="s">
        <v>72</v>
      </c>
      <c r="E7" s="85">
        <v>8</v>
      </c>
      <c r="F7" s="85" t="s">
        <v>93</v>
      </c>
      <c r="G7" s="85" t="s">
        <v>93</v>
      </c>
      <c r="H7" s="85" t="s">
        <v>93</v>
      </c>
      <c r="I7" s="86">
        <v>2</v>
      </c>
      <c r="J7" s="85">
        <v>2</v>
      </c>
      <c r="K7" s="85">
        <v>3</v>
      </c>
      <c r="L7" s="85">
        <v>23</v>
      </c>
      <c r="M7" s="85">
        <v>6</v>
      </c>
      <c r="N7" s="86" t="s">
        <v>92</v>
      </c>
      <c r="O7" s="86">
        <v>1</v>
      </c>
      <c r="P7" s="86" t="s">
        <v>92</v>
      </c>
      <c r="Q7" s="85" t="s">
        <v>93</v>
      </c>
      <c r="R7" s="86">
        <v>1</v>
      </c>
      <c r="S7" s="86">
        <v>1</v>
      </c>
      <c r="T7" s="86">
        <v>1</v>
      </c>
      <c r="U7" s="86">
        <v>2</v>
      </c>
      <c r="V7" s="85" t="s">
        <v>93</v>
      </c>
      <c r="W7" s="86">
        <v>2</v>
      </c>
      <c r="X7" s="85" t="s">
        <v>93</v>
      </c>
      <c r="Y7" s="85" t="s">
        <v>93</v>
      </c>
      <c r="Z7" s="88">
        <v>2</v>
      </c>
      <c r="AA7" s="49">
        <f t="shared" si="0"/>
        <v>88</v>
      </c>
    </row>
    <row r="8" spans="1:27" ht="21" customHeight="1">
      <c r="A8" s="19" t="s">
        <v>18</v>
      </c>
      <c r="B8" s="83">
        <v>16</v>
      </c>
      <c r="C8" s="85">
        <v>7</v>
      </c>
      <c r="D8" s="86">
        <v>4</v>
      </c>
      <c r="E8" s="84" t="s">
        <v>72</v>
      </c>
      <c r="F8" s="85">
        <v>2</v>
      </c>
      <c r="G8" s="85" t="s">
        <v>93</v>
      </c>
      <c r="H8" s="85" t="s">
        <v>93</v>
      </c>
      <c r="I8" s="86">
        <v>1</v>
      </c>
      <c r="J8" s="86">
        <v>1</v>
      </c>
      <c r="K8" s="85" t="s">
        <v>93</v>
      </c>
      <c r="L8" s="85">
        <v>4</v>
      </c>
      <c r="M8" s="85">
        <v>2</v>
      </c>
      <c r="N8" s="86" t="s">
        <v>92</v>
      </c>
      <c r="O8" s="85" t="s">
        <v>93</v>
      </c>
      <c r="P8" s="86" t="s">
        <v>92</v>
      </c>
      <c r="Q8" s="85" t="s">
        <v>93</v>
      </c>
      <c r="R8" s="85" t="s">
        <v>93</v>
      </c>
      <c r="S8" s="85" t="s">
        <v>93</v>
      </c>
      <c r="T8" s="85" t="s">
        <v>93</v>
      </c>
      <c r="U8" s="85" t="s">
        <v>93</v>
      </c>
      <c r="V8" s="85" t="s">
        <v>93</v>
      </c>
      <c r="W8" s="85" t="s">
        <v>93</v>
      </c>
      <c r="X8" s="87">
        <v>4</v>
      </c>
      <c r="Y8" s="85" t="s">
        <v>93</v>
      </c>
      <c r="Z8" s="88">
        <v>8</v>
      </c>
      <c r="AA8" s="49">
        <f t="shared" si="0"/>
        <v>49</v>
      </c>
    </row>
    <row r="9" spans="1:27" ht="21" customHeight="1">
      <c r="A9" s="19" t="s">
        <v>19</v>
      </c>
      <c r="B9" s="83">
        <v>26</v>
      </c>
      <c r="C9" s="85">
        <v>10</v>
      </c>
      <c r="D9" s="85">
        <v>2</v>
      </c>
      <c r="E9" s="86" t="s">
        <v>92</v>
      </c>
      <c r="F9" s="84" t="s">
        <v>72</v>
      </c>
      <c r="G9" s="85">
        <v>8</v>
      </c>
      <c r="H9" s="86">
        <v>2</v>
      </c>
      <c r="I9" s="85">
        <v>1</v>
      </c>
      <c r="J9" s="85" t="s">
        <v>93</v>
      </c>
      <c r="K9" s="85">
        <v>4</v>
      </c>
      <c r="L9" s="86">
        <v>4</v>
      </c>
      <c r="M9" s="85">
        <v>1</v>
      </c>
      <c r="N9" s="86" t="s">
        <v>92</v>
      </c>
      <c r="O9" s="85" t="s">
        <v>93</v>
      </c>
      <c r="P9" s="86" t="s">
        <v>92</v>
      </c>
      <c r="Q9" s="86">
        <v>1</v>
      </c>
      <c r="R9" s="86">
        <v>1</v>
      </c>
      <c r="S9" s="86">
        <v>1</v>
      </c>
      <c r="T9" s="85" t="s">
        <v>93</v>
      </c>
      <c r="U9" s="85" t="s">
        <v>93</v>
      </c>
      <c r="V9" s="87">
        <v>1</v>
      </c>
      <c r="W9" s="86">
        <v>1</v>
      </c>
      <c r="X9" s="85" t="s">
        <v>93</v>
      </c>
      <c r="Y9" s="85" t="s">
        <v>93</v>
      </c>
      <c r="Z9" s="89" t="s">
        <v>92</v>
      </c>
      <c r="AA9" s="49">
        <f t="shared" si="0"/>
        <v>63</v>
      </c>
    </row>
    <row r="10" spans="1:27" ht="21" customHeight="1">
      <c r="A10" s="19" t="s">
        <v>20</v>
      </c>
      <c r="B10" s="83">
        <v>34</v>
      </c>
      <c r="C10" s="86">
        <v>9</v>
      </c>
      <c r="D10" s="85">
        <v>4</v>
      </c>
      <c r="E10" s="86" t="s">
        <v>92</v>
      </c>
      <c r="F10" s="85">
        <v>1</v>
      </c>
      <c r="G10" s="84" t="s">
        <v>72</v>
      </c>
      <c r="H10" s="85">
        <v>13</v>
      </c>
      <c r="I10" s="85" t="s">
        <v>93</v>
      </c>
      <c r="J10" s="85">
        <v>1</v>
      </c>
      <c r="K10" s="85" t="s">
        <v>93</v>
      </c>
      <c r="L10" s="85" t="s">
        <v>93</v>
      </c>
      <c r="M10" s="85">
        <v>8</v>
      </c>
      <c r="N10" s="86" t="s">
        <v>92</v>
      </c>
      <c r="O10" s="85" t="s">
        <v>93</v>
      </c>
      <c r="P10" s="86" t="s">
        <v>92</v>
      </c>
      <c r="Q10" s="85" t="s">
        <v>93</v>
      </c>
      <c r="R10" s="87">
        <v>2</v>
      </c>
      <c r="S10" s="86">
        <v>1</v>
      </c>
      <c r="T10" s="85" t="s">
        <v>93</v>
      </c>
      <c r="U10" s="85" t="s">
        <v>93</v>
      </c>
      <c r="V10" s="85" t="s">
        <v>93</v>
      </c>
      <c r="W10" s="85" t="s">
        <v>93</v>
      </c>
      <c r="X10" s="86">
        <v>3</v>
      </c>
      <c r="Y10" s="85" t="s">
        <v>93</v>
      </c>
      <c r="Z10" s="89" t="s">
        <v>92</v>
      </c>
      <c r="AA10" s="49">
        <f t="shared" si="0"/>
        <v>76</v>
      </c>
    </row>
    <row r="11" spans="1:27" ht="21" customHeight="1">
      <c r="A11" s="19" t="s">
        <v>21</v>
      </c>
      <c r="B11" s="83">
        <v>16</v>
      </c>
      <c r="C11" s="85" t="s">
        <v>93</v>
      </c>
      <c r="D11" s="85" t="s">
        <v>93</v>
      </c>
      <c r="E11" s="86" t="s">
        <v>92</v>
      </c>
      <c r="F11" s="85">
        <v>2</v>
      </c>
      <c r="G11" s="85">
        <v>3</v>
      </c>
      <c r="H11" s="84" t="s">
        <v>72</v>
      </c>
      <c r="I11" s="85" t="s">
        <v>93</v>
      </c>
      <c r="J11" s="85" t="s">
        <v>93</v>
      </c>
      <c r="K11" s="85" t="s">
        <v>93</v>
      </c>
      <c r="L11" s="85" t="s">
        <v>93</v>
      </c>
      <c r="M11" s="85" t="s">
        <v>93</v>
      </c>
      <c r="N11" s="86" t="s">
        <v>92</v>
      </c>
      <c r="O11" s="85" t="s">
        <v>93</v>
      </c>
      <c r="P11" s="86" t="s">
        <v>92</v>
      </c>
      <c r="Q11" s="85" t="s">
        <v>93</v>
      </c>
      <c r="R11" s="85" t="s">
        <v>93</v>
      </c>
      <c r="S11" s="86" t="s">
        <v>92</v>
      </c>
      <c r="T11" s="86" t="s">
        <v>92</v>
      </c>
      <c r="U11" s="86">
        <v>3</v>
      </c>
      <c r="V11" s="85" t="s">
        <v>93</v>
      </c>
      <c r="W11" s="85" t="s">
        <v>93</v>
      </c>
      <c r="X11" s="85" t="s">
        <v>93</v>
      </c>
      <c r="Y11" s="85" t="s">
        <v>93</v>
      </c>
      <c r="Z11" s="89" t="s">
        <v>92</v>
      </c>
      <c r="AA11" s="49">
        <f t="shared" si="0"/>
        <v>24</v>
      </c>
    </row>
    <row r="12" spans="1:27" ht="21" customHeight="1">
      <c r="A12" s="19" t="s">
        <v>22</v>
      </c>
      <c r="B12" s="83">
        <v>16</v>
      </c>
      <c r="C12" s="85">
        <v>2</v>
      </c>
      <c r="D12" s="86">
        <v>1</v>
      </c>
      <c r="E12" s="86" t="s">
        <v>92</v>
      </c>
      <c r="F12" s="85" t="s">
        <v>93</v>
      </c>
      <c r="G12" s="85" t="s">
        <v>93</v>
      </c>
      <c r="H12" s="85" t="s">
        <v>93</v>
      </c>
      <c r="I12" s="84" t="s">
        <v>72</v>
      </c>
      <c r="J12" s="85" t="s">
        <v>93</v>
      </c>
      <c r="K12" s="85" t="s">
        <v>93</v>
      </c>
      <c r="L12" s="85">
        <v>4</v>
      </c>
      <c r="M12" s="85">
        <v>11</v>
      </c>
      <c r="N12" s="86" t="s">
        <v>92</v>
      </c>
      <c r="O12" s="85" t="s">
        <v>93</v>
      </c>
      <c r="P12" s="86" t="s">
        <v>92</v>
      </c>
      <c r="Q12" s="85" t="s">
        <v>93</v>
      </c>
      <c r="R12" s="85" t="s">
        <v>93</v>
      </c>
      <c r="S12" s="86" t="s">
        <v>92</v>
      </c>
      <c r="T12" s="86" t="s">
        <v>92</v>
      </c>
      <c r="U12" s="86">
        <v>2</v>
      </c>
      <c r="V12" s="85" t="s">
        <v>93</v>
      </c>
      <c r="W12" s="85" t="s">
        <v>93</v>
      </c>
      <c r="X12" s="85" t="s">
        <v>93</v>
      </c>
      <c r="Y12" s="85" t="s">
        <v>93</v>
      </c>
      <c r="Z12" s="89" t="s">
        <v>92</v>
      </c>
      <c r="AA12" s="49">
        <f t="shared" si="0"/>
        <v>36</v>
      </c>
    </row>
    <row r="13" spans="1:27" ht="21" customHeight="1">
      <c r="A13" s="19" t="s">
        <v>23</v>
      </c>
      <c r="B13" s="83">
        <v>7</v>
      </c>
      <c r="C13" s="86">
        <v>8</v>
      </c>
      <c r="D13" s="85" t="s">
        <v>92</v>
      </c>
      <c r="E13" s="86" t="s">
        <v>92</v>
      </c>
      <c r="F13" s="85" t="s">
        <v>93</v>
      </c>
      <c r="G13" s="85" t="s">
        <v>93</v>
      </c>
      <c r="H13" s="85" t="s">
        <v>93</v>
      </c>
      <c r="I13" s="85" t="s">
        <v>93</v>
      </c>
      <c r="J13" s="84" t="s">
        <v>72</v>
      </c>
      <c r="K13" s="85" t="s">
        <v>93</v>
      </c>
      <c r="L13" s="85">
        <v>23</v>
      </c>
      <c r="M13" s="85" t="s">
        <v>93</v>
      </c>
      <c r="N13" s="86">
        <v>4</v>
      </c>
      <c r="O13" s="85" t="s">
        <v>93</v>
      </c>
      <c r="P13" s="86" t="s">
        <v>92</v>
      </c>
      <c r="Q13" s="85" t="s">
        <v>93</v>
      </c>
      <c r="R13" s="85" t="s">
        <v>93</v>
      </c>
      <c r="S13" s="86">
        <v>1</v>
      </c>
      <c r="T13" s="85" t="s">
        <v>93</v>
      </c>
      <c r="U13" s="85" t="s">
        <v>93</v>
      </c>
      <c r="V13" s="85" t="s">
        <v>93</v>
      </c>
      <c r="W13" s="85" t="s">
        <v>93</v>
      </c>
      <c r="X13" s="87">
        <v>1</v>
      </c>
      <c r="Y13" s="85" t="s">
        <v>93</v>
      </c>
      <c r="Z13" s="89" t="s">
        <v>92</v>
      </c>
      <c r="AA13" s="49">
        <f t="shared" si="0"/>
        <v>44</v>
      </c>
    </row>
    <row r="14" spans="1:27" ht="21" customHeight="1">
      <c r="A14" s="19" t="s">
        <v>24</v>
      </c>
      <c r="B14" s="83">
        <v>21</v>
      </c>
      <c r="C14" s="85">
        <v>15</v>
      </c>
      <c r="D14" s="85">
        <v>5</v>
      </c>
      <c r="E14" s="86">
        <v>5</v>
      </c>
      <c r="F14" s="86">
        <v>2</v>
      </c>
      <c r="G14" s="86">
        <v>1</v>
      </c>
      <c r="H14" s="85" t="s">
        <v>93</v>
      </c>
      <c r="I14" s="86">
        <v>1</v>
      </c>
      <c r="J14" s="85" t="s">
        <v>93</v>
      </c>
      <c r="K14" s="84" t="s">
        <v>72</v>
      </c>
      <c r="L14" s="85">
        <v>4</v>
      </c>
      <c r="M14" s="85" t="s">
        <v>93</v>
      </c>
      <c r="N14" s="86" t="s">
        <v>92</v>
      </c>
      <c r="O14" s="86">
        <v>2</v>
      </c>
      <c r="P14" s="86" t="s">
        <v>92</v>
      </c>
      <c r="Q14" s="85" t="s">
        <v>93</v>
      </c>
      <c r="R14" s="87">
        <v>4</v>
      </c>
      <c r="S14" s="87">
        <v>5</v>
      </c>
      <c r="T14" s="87">
        <v>5</v>
      </c>
      <c r="U14" s="85" t="s">
        <v>93</v>
      </c>
      <c r="V14" s="85" t="s">
        <v>93</v>
      </c>
      <c r="W14" s="85" t="s">
        <v>93</v>
      </c>
      <c r="X14" s="87">
        <v>1</v>
      </c>
      <c r="Y14" s="85" t="s">
        <v>93</v>
      </c>
      <c r="Z14" s="88" t="s">
        <v>92</v>
      </c>
      <c r="AA14" s="49">
        <f t="shared" si="0"/>
        <v>71</v>
      </c>
    </row>
    <row r="15" spans="1:27" ht="21" customHeight="1">
      <c r="A15" s="19" t="s">
        <v>25</v>
      </c>
      <c r="B15" s="83">
        <v>15</v>
      </c>
      <c r="C15" s="85">
        <v>14</v>
      </c>
      <c r="D15" s="85">
        <v>16</v>
      </c>
      <c r="E15" s="85" t="s">
        <v>93</v>
      </c>
      <c r="F15" s="85" t="s">
        <v>93</v>
      </c>
      <c r="G15" s="86">
        <v>1</v>
      </c>
      <c r="H15" s="85" t="s">
        <v>93</v>
      </c>
      <c r="I15" s="85" t="s">
        <v>93</v>
      </c>
      <c r="J15" s="85">
        <v>17</v>
      </c>
      <c r="K15" s="85">
        <v>1</v>
      </c>
      <c r="L15" s="84" t="s">
        <v>72</v>
      </c>
      <c r="M15" s="85" t="s">
        <v>93</v>
      </c>
      <c r="N15" s="86" t="s">
        <v>92</v>
      </c>
      <c r="O15" s="85" t="s">
        <v>93</v>
      </c>
      <c r="P15" s="86" t="s">
        <v>92</v>
      </c>
      <c r="Q15" s="85" t="s">
        <v>93</v>
      </c>
      <c r="R15" s="85" t="s">
        <v>93</v>
      </c>
      <c r="S15" s="86">
        <v>1</v>
      </c>
      <c r="T15" s="87">
        <v>1</v>
      </c>
      <c r="U15" s="85" t="s">
        <v>93</v>
      </c>
      <c r="V15" s="87">
        <v>1</v>
      </c>
      <c r="W15" s="87">
        <v>1</v>
      </c>
      <c r="X15" s="86">
        <v>1</v>
      </c>
      <c r="Y15" s="85" t="s">
        <v>93</v>
      </c>
      <c r="Z15" s="89">
        <v>1</v>
      </c>
      <c r="AA15" s="49">
        <f t="shared" si="0"/>
        <v>70</v>
      </c>
    </row>
    <row r="16" spans="1:27" ht="21" customHeight="1">
      <c r="A16" s="19" t="s">
        <v>26</v>
      </c>
      <c r="B16" s="83">
        <v>30</v>
      </c>
      <c r="C16" s="85">
        <v>7</v>
      </c>
      <c r="D16" s="85" t="s">
        <v>93</v>
      </c>
      <c r="E16" s="86">
        <v>1</v>
      </c>
      <c r="F16" s="85">
        <v>7</v>
      </c>
      <c r="G16" s="85">
        <v>1</v>
      </c>
      <c r="H16" s="85" t="s">
        <v>93</v>
      </c>
      <c r="I16" s="85">
        <v>8</v>
      </c>
      <c r="J16" s="85" t="s">
        <v>93</v>
      </c>
      <c r="K16" s="86">
        <v>2</v>
      </c>
      <c r="L16" s="85">
        <v>4</v>
      </c>
      <c r="M16" s="84" t="s">
        <v>72</v>
      </c>
      <c r="N16" s="86" t="s">
        <v>92</v>
      </c>
      <c r="O16" s="85" t="s">
        <v>93</v>
      </c>
      <c r="P16" s="86" t="s">
        <v>92</v>
      </c>
      <c r="Q16" s="85" t="s">
        <v>93</v>
      </c>
      <c r="R16" s="85" t="s">
        <v>93</v>
      </c>
      <c r="S16" s="85" t="s">
        <v>93</v>
      </c>
      <c r="T16" s="87">
        <v>3</v>
      </c>
      <c r="U16" s="85" t="s">
        <v>93</v>
      </c>
      <c r="V16" s="85" t="s">
        <v>93</v>
      </c>
      <c r="W16" s="85" t="s">
        <v>93</v>
      </c>
      <c r="X16" s="87">
        <v>4</v>
      </c>
      <c r="Y16" s="85" t="s">
        <v>93</v>
      </c>
      <c r="Z16" s="88" t="s">
        <v>92</v>
      </c>
      <c r="AA16" s="49">
        <f t="shared" si="0"/>
        <v>67</v>
      </c>
    </row>
    <row r="17" spans="1:27" ht="21" customHeight="1">
      <c r="A17" s="19" t="s">
        <v>28</v>
      </c>
      <c r="B17" s="83" t="s">
        <v>92</v>
      </c>
      <c r="C17" s="85" t="s">
        <v>93</v>
      </c>
      <c r="D17" s="85" t="s">
        <v>93</v>
      </c>
      <c r="E17" s="85" t="s">
        <v>93</v>
      </c>
      <c r="F17" s="85" t="s">
        <v>93</v>
      </c>
      <c r="G17" s="85" t="s">
        <v>93</v>
      </c>
      <c r="H17" s="85" t="s">
        <v>93</v>
      </c>
      <c r="I17" s="85" t="s">
        <v>93</v>
      </c>
      <c r="J17" s="85" t="s">
        <v>93</v>
      </c>
      <c r="K17" s="85" t="s">
        <v>93</v>
      </c>
      <c r="L17" s="85" t="s">
        <v>93</v>
      </c>
      <c r="M17" s="85" t="s">
        <v>93</v>
      </c>
      <c r="N17" s="84" t="s">
        <v>72</v>
      </c>
      <c r="O17" s="85" t="s">
        <v>93</v>
      </c>
      <c r="P17" s="86" t="s">
        <v>92</v>
      </c>
      <c r="Q17" s="85" t="s">
        <v>93</v>
      </c>
      <c r="R17" s="85" t="s">
        <v>93</v>
      </c>
      <c r="S17" s="85" t="s">
        <v>93</v>
      </c>
      <c r="T17" s="86" t="s">
        <v>92</v>
      </c>
      <c r="U17" s="85" t="s">
        <v>93</v>
      </c>
      <c r="V17" s="85" t="s">
        <v>93</v>
      </c>
      <c r="W17" s="85" t="s">
        <v>93</v>
      </c>
      <c r="X17" s="86">
        <v>1</v>
      </c>
      <c r="Y17" s="85" t="s">
        <v>93</v>
      </c>
      <c r="Z17" s="89" t="s">
        <v>92</v>
      </c>
      <c r="AA17" s="49">
        <f t="shared" si="0"/>
        <v>1</v>
      </c>
    </row>
    <row r="18" spans="1:27" ht="21" customHeight="1">
      <c r="A18" s="19" t="s">
        <v>30</v>
      </c>
      <c r="B18" s="83">
        <v>2</v>
      </c>
      <c r="C18" s="86">
        <v>4</v>
      </c>
      <c r="D18" s="85" t="s">
        <v>93</v>
      </c>
      <c r="E18" s="85" t="s">
        <v>93</v>
      </c>
      <c r="F18" s="85" t="s">
        <v>93</v>
      </c>
      <c r="G18" s="85" t="s">
        <v>93</v>
      </c>
      <c r="H18" s="85" t="s">
        <v>93</v>
      </c>
      <c r="I18" s="85" t="s">
        <v>93</v>
      </c>
      <c r="J18" s="86">
        <v>1</v>
      </c>
      <c r="K18" s="85" t="s">
        <v>93</v>
      </c>
      <c r="L18" s="85" t="s">
        <v>93</v>
      </c>
      <c r="M18" s="85" t="s">
        <v>93</v>
      </c>
      <c r="N18" s="86" t="s">
        <v>92</v>
      </c>
      <c r="O18" s="84" t="s">
        <v>72</v>
      </c>
      <c r="P18" s="85" t="s">
        <v>92</v>
      </c>
      <c r="Q18" s="85" t="s">
        <v>93</v>
      </c>
      <c r="R18" s="85" t="s">
        <v>93</v>
      </c>
      <c r="S18" s="85" t="s">
        <v>93</v>
      </c>
      <c r="T18" s="86" t="s">
        <v>92</v>
      </c>
      <c r="U18" s="85" t="s">
        <v>93</v>
      </c>
      <c r="V18" s="85" t="s">
        <v>93</v>
      </c>
      <c r="W18" s="85" t="s">
        <v>93</v>
      </c>
      <c r="X18" s="85" t="s">
        <v>93</v>
      </c>
      <c r="Y18" s="85" t="s">
        <v>93</v>
      </c>
      <c r="Z18" s="89" t="s">
        <v>92</v>
      </c>
      <c r="AA18" s="49">
        <f t="shared" si="0"/>
        <v>7</v>
      </c>
    </row>
    <row r="19" spans="1:27" ht="21" customHeight="1">
      <c r="A19" s="19" t="s">
        <v>31</v>
      </c>
      <c r="B19" s="90">
        <v>1</v>
      </c>
      <c r="C19" s="85" t="s">
        <v>93</v>
      </c>
      <c r="D19" s="85" t="s">
        <v>93</v>
      </c>
      <c r="E19" s="85" t="s">
        <v>93</v>
      </c>
      <c r="F19" s="85" t="s">
        <v>93</v>
      </c>
      <c r="G19" s="85" t="s">
        <v>93</v>
      </c>
      <c r="H19" s="85" t="s">
        <v>93</v>
      </c>
      <c r="I19" s="85" t="s">
        <v>93</v>
      </c>
      <c r="J19" s="85" t="s">
        <v>93</v>
      </c>
      <c r="K19" s="85" t="s">
        <v>93</v>
      </c>
      <c r="L19" s="85" t="s">
        <v>93</v>
      </c>
      <c r="M19" s="86">
        <v>1</v>
      </c>
      <c r="N19" s="86" t="s">
        <v>92</v>
      </c>
      <c r="O19" s="85" t="s">
        <v>93</v>
      </c>
      <c r="P19" s="84" t="s">
        <v>72</v>
      </c>
      <c r="Q19" s="85" t="s">
        <v>93</v>
      </c>
      <c r="R19" s="85" t="s">
        <v>93</v>
      </c>
      <c r="S19" s="85" t="s">
        <v>93</v>
      </c>
      <c r="T19" s="86" t="s">
        <v>92</v>
      </c>
      <c r="U19" s="85" t="s">
        <v>93</v>
      </c>
      <c r="V19" s="85" t="s">
        <v>93</v>
      </c>
      <c r="W19" s="85" t="s">
        <v>93</v>
      </c>
      <c r="X19" s="85" t="s">
        <v>93</v>
      </c>
      <c r="Y19" s="85" t="s">
        <v>93</v>
      </c>
      <c r="Z19" s="89" t="s">
        <v>92</v>
      </c>
      <c r="AA19" s="49">
        <f t="shared" si="0"/>
        <v>2</v>
      </c>
    </row>
    <row r="20" spans="1:27" ht="21" customHeight="1">
      <c r="A20" s="19" t="s">
        <v>32</v>
      </c>
      <c r="B20" s="83">
        <v>7</v>
      </c>
      <c r="C20" s="85">
        <v>2</v>
      </c>
      <c r="D20" s="85" t="s">
        <v>93</v>
      </c>
      <c r="E20" s="85" t="s">
        <v>93</v>
      </c>
      <c r="F20" s="85" t="s">
        <v>93</v>
      </c>
      <c r="G20" s="86">
        <v>1</v>
      </c>
      <c r="H20" s="85" t="s">
        <v>93</v>
      </c>
      <c r="I20" s="86">
        <v>3</v>
      </c>
      <c r="J20" s="85" t="s">
        <v>93</v>
      </c>
      <c r="K20" s="85">
        <v>1</v>
      </c>
      <c r="L20" s="86">
        <v>1</v>
      </c>
      <c r="M20" s="85" t="s">
        <v>93</v>
      </c>
      <c r="N20" s="86" t="s">
        <v>92</v>
      </c>
      <c r="O20" s="85">
        <v>4</v>
      </c>
      <c r="P20" s="85" t="s">
        <v>92</v>
      </c>
      <c r="Q20" s="84" t="s">
        <v>72</v>
      </c>
      <c r="R20" s="87">
        <v>5</v>
      </c>
      <c r="S20" s="86">
        <v>7</v>
      </c>
      <c r="T20" s="86">
        <v>1</v>
      </c>
      <c r="U20" s="85" t="s">
        <v>93</v>
      </c>
      <c r="V20" s="85" t="s">
        <v>93</v>
      </c>
      <c r="W20" s="85" t="s">
        <v>93</v>
      </c>
      <c r="X20" s="85" t="s">
        <v>93</v>
      </c>
      <c r="Y20" s="85" t="s">
        <v>93</v>
      </c>
      <c r="Z20" s="89" t="s">
        <v>92</v>
      </c>
      <c r="AA20" s="49">
        <f t="shared" si="0"/>
        <v>32</v>
      </c>
    </row>
    <row r="21" spans="1:27" ht="21" customHeight="1">
      <c r="A21" s="19" t="s">
        <v>33</v>
      </c>
      <c r="B21" s="83">
        <v>6</v>
      </c>
      <c r="C21" s="86">
        <v>8</v>
      </c>
      <c r="D21" s="85" t="s">
        <v>93</v>
      </c>
      <c r="E21" s="85" t="s">
        <v>93</v>
      </c>
      <c r="F21" s="85" t="s">
        <v>93</v>
      </c>
      <c r="G21" s="85" t="s">
        <v>93</v>
      </c>
      <c r="H21" s="85" t="s">
        <v>93</v>
      </c>
      <c r="I21" s="85" t="s">
        <v>93</v>
      </c>
      <c r="J21" s="85" t="s">
        <v>93</v>
      </c>
      <c r="K21" s="85">
        <v>1</v>
      </c>
      <c r="L21" s="86">
        <v>1</v>
      </c>
      <c r="M21" s="86">
        <v>1</v>
      </c>
      <c r="N21" s="86" t="s">
        <v>92</v>
      </c>
      <c r="O21" s="85" t="s">
        <v>93</v>
      </c>
      <c r="P21" s="86" t="s">
        <v>92</v>
      </c>
      <c r="Q21" s="87">
        <v>2</v>
      </c>
      <c r="R21" s="84" t="s">
        <v>72</v>
      </c>
      <c r="S21" s="86">
        <v>3</v>
      </c>
      <c r="T21" s="87" t="s">
        <v>92</v>
      </c>
      <c r="U21" s="85" t="s">
        <v>93</v>
      </c>
      <c r="V21" s="85" t="s">
        <v>93</v>
      </c>
      <c r="W21" s="85" t="s">
        <v>93</v>
      </c>
      <c r="X21" s="85" t="s">
        <v>93</v>
      </c>
      <c r="Y21" s="85" t="s">
        <v>93</v>
      </c>
      <c r="Z21" s="89" t="s">
        <v>92</v>
      </c>
      <c r="AA21" s="49">
        <f t="shared" si="0"/>
        <v>22</v>
      </c>
    </row>
    <row r="22" spans="1:27" ht="21" customHeight="1">
      <c r="A22" s="19" t="s">
        <v>34</v>
      </c>
      <c r="B22" s="90">
        <v>5</v>
      </c>
      <c r="C22" s="85">
        <v>2</v>
      </c>
      <c r="D22" s="85" t="s">
        <v>93</v>
      </c>
      <c r="E22" s="85" t="s">
        <v>93</v>
      </c>
      <c r="F22" s="85" t="s">
        <v>93</v>
      </c>
      <c r="G22" s="85" t="s">
        <v>93</v>
      </c>
      <c r="H22" s="85" t="s">
        <v>93</v>
      </c>
      <c r="I22" s="86">
        <v>1</v>
      </c>
      <c r="J22" s="85">
        <v>1</v>
      </c>
      <c r="K22" s="85">
        <v>2</v>
      </c>
      <c r="L22" s="85" t="s">
        <v>93</v>
      </c>
      <c r="M22" s="85" t="s">
        <v>93</v>
      </c>
      <c r="N22" s="86" t="s">
        <v>92</v>
      </c>
      <c r="O22" s="85" t="s">
        <v>93</v>
      </c>
      <c r="P22" s="86" t="s">
        <v>92</v>
      </c>
      <c r="Q22" s="85" t="s">
        <v>93</v>
      </c>
      <c r="R22" s="87">
        <v>1</v>
      </c>
      <c r="S22" s="84" t="s">
        <v>72</v>
      </c>
      <c r="T22" s="87" t="s">
        <v>92</v>
      </c>
      <c r="U22" s="85" t="s">
        <v>93</v>
      </c>
      <c r="V22" s="85" t="s">
        <v>93</v>
      </c>
      <c r="W22" s="85" t="s">
        <v>93</v>
      </c>
      <c r="X22" s="86">
        <v>1</v>
      </c>
      <c r="Y22" s="85" t="s">
        <v>93</v>
      </c>
      <c r="Z22" s="89" t="s">
        <v>92</v>
      </c>
      <c r="AA22" s="49">
        <f t="shared" si="0"/>
        <v>13</v>
      </c>
    </row>
    <row r="23" spans="1:27" ht="21" customHeight="1">
      <c r="A23" s="19" t="s">
        <v>36</v>
      </c>
      <c r="B23" s="83">
        <v>12</v>
      </c>
      <c r="C23" s="85">
        <v>30</v>
      </c>
      <c r="D23" s="85" t="s">
        <v>93</v>
      </c>
      <c r="E23" s="85" t="s">
        <v>93</v>
      </c>
      <c r="F23" s="85" t="s">
        <v>93</v>
      </c>
      <c r="G23" s="86">
        <v>1</v>
      </c>
      <c r="H23" s="85" t="s">
        <v>93</v>
      </c>
      <c r="I23" s="85" t="s">
        <v>93</v>
      </c>
      <c r="J23" s="86">
        <v>1</v>
      </c>
      <c r="K23" s="85">
        <v>4</v>
      </c>
      <c r="L23" s="85" t="s">
        <v>93</v>
      </c>
      <c r="M23" s="85">
        <v>3</v>
      </c>
      <c r="N23" s="86" t="s">
        <v>92</v>
      </c>
      <c r="O23" s="86">
        <v>1</v>
      </c>
      <c r="P23" s="86" t="s">
        <v>92</v>
      </c>
      <c r="Q23" s="87">
        <v>1</v>
      </c>
      <c r="R23" s="85" t="s">
        <v>93</v>
      </c>
      <c r="S23" s="87" t="s">
        <v>92</v>
      </c>
      <c r="T23" s="84" t="s">
        <v>72</v>
      </c>
      <c r="U23" s="85" t="s">
        <v>93</v>
      </c>
      <c r="V23" s="86">
        <v>1</v>
      </c>
      <c r="W23" s="85" t="s">
        <v>93</v>
      </c>
      <c r="X23" s="85" t="s">
        <v>93</v>
      </c>
      <c r="Y23" s="85" t="s">
        <v>93</v>
      </c>
      <c r="Z23" s="89" t="s">
        <v>92</v>
      </c>
      <c r="AA23" s="49">
        <f t="shared" si="0"/>
        <v>54</v>
      </c>
    </row>
    <row r="24" spans="1:27" ht="21" customHeight="1">
      <c r="A24" s="19" t="s">
        <v>37</v>
      </c>
      <c r="B24" s="83">
        <v>3</v>
      </c>
      <c r="C24" s="85">
        <v>1</v>
      </c>
      <c r="D24" s="86">
        <v>4</v>
      </c>
      <c r="E24" s="85" t="s">
        <v>93</v>
      </c>
      <c r="F24" s="85" t="s">
        <v>93</v>
      </c>
      <c r="G24" s="85" t="s">
        <v>93</v>
      </c>
      <c r="H24" s="85" t="s">
        <v>93</v>
      </c>
      <c r="I24" s="85" t="s">
        <v>93</v>
      </c>
      <c r="J24" s="86" t="s">
        <v>92</v>
      </c>
      <c r="K24" s="86" t="s">
        <v>92</v>
      </c>
      <c r="L24" s="86">
        <v>3</v>
      </c>
      <c r="M24" s="85" t="s">
        <v>93</v>
      </c>
      <c r="N24" s="86" t="s">
        <v>92</v>
      </c>
      <c r="O24" s="86" t="s">
        <v>92</v>
      </c>
      <c r="P24" s="86" t="s">
        <v>92</v>
      </c>
      <c r="Q24" s="85" t="s">
        <v>93</v>
      </c>
      <c r="R24" s="86">
        <v>5</v>
      </c>
      <c r="S24" s="86" t="s">
        <v>92</v>
      </c>
      <c r="T24" s="86">
        <v>2</v>
      </c>
      <c r="U24" s="84" t="s">
        <v>72</v>
      </c>
      <c r="V24" s="86">
        <v>1</v>
      </c>
      <c r="W24" s="85" t="s">
        <v>93</v>
      </c>
      <c r="X24" s="85" t="s">
        <v>93</v>
      </c>
      <c r="Y24" s="85" t="s">
        <v>93</v>
      </c>
      <c r="Z24" s="89" t="s">
        <v>92</v>
      </c>
      <c r="AA24" s="49">
        <f t="shared" si="0"/>
        <v>19</v>
      </c>
    </row>
    <row r="25" spans="1:27" ht="21" customHeight="1">
      <c r="A25" s="19" t="s">
        <v>88</v>
      </c>
      <c r="B25" s="83">
        <v>38</v>
      </c>
      <c r="C25" s="85">
        <v>8</v>
      </c>
      <c r="D25" s="85" t="s">
        <v>93</v>
      </c>
      <c r="E25" s="85" t="s">
        <v>93</v>
      </c>
      <c r="F25" s="85">
        <v>1</v>
      </c>
      <c r="G25" s="85" t="s">
        <v>93</v>
      </c>
      <c r="H25" s="85" t="s">
        <v>93</v>
      </c>
      <c r="I25" s="86">
        <v>2</v>
      </c>
      <c r="J25" s="86" t="s">
        <v>92</v>
      </c>
      <c r="K25" s="86" t="s">
        <v>92</v>
      </c>
      <c r="L25" s="86" t="s">
        <v>92</v>
      </c>
      <c r="M25" s="85" t="s">
        <v>93</v>
      </c>
      <c r="N25" s="86" t="s">
        <v>92</v>
      </c>
      <c r="O25" s="86" t="s">
        <v>92</v>
      </c>
      <c r="P25" s="86" t="s">
        <v>92</v>
      </c>
      <c r="Q25" s="85" t="s">
        <v>93</v>
      </c>
      <c r="R25" s="86" t="s">
        <v>92</v>
      </c>
      <c r="S25" s="86" t="s">
        <v>92</v>
      </c>
      <c r="T25" s="86" t="s">
        <v>92</v>
      </c>
      <c r="U25" s="86" t="s">
        <v>92</v>
      </c>
      <c r="V25" s="84" t="s">
        <v>72</v>
      </c>
      <c r="W25" s="87">
        <v>4</v>
      </c>
      <c r="X25" s="86">
        <v>2</v>
      </c>
      <c r="Y25" s="86">
        <v>1</v>
      </c>
      <c r="Z25" s="89" t="s">
        <v>92</v>
      </c>
      <c r="AA25" s="49">
        <f t="shared" si="0"/>
        <v>56</v>
      </c>
    </row>
    <row r="26" spans="1:27" ht="21" customHeight="1">
      <c r="A26" s="19" t="s">
        <v>39</v>
      </c>
      <c r="B26" s="83">
        <v>13</v>
      </c>
      <c r="C26" s="85" t="s">
        <v>93</v>
      </c>
      <c r="D26" s="85" t="s">
        <v>93</v>
      </c>
      <c r="E26" s="85" t="s">
        <v>93</v>
      </c>
      <c r="F26" s="85" t="s">
        <v>93</v>
      </c>
      <c r="G26" s="85" t="s">
        <v>93</v>
      </c>
      <c r="H26" s="85" t="s">
        <v>93</v>
      </c>
      <c r="I26" s="86" t="s">
        <v>92</v>
      </c>
      <c r="J26" s="86" t="s">
        <v>92</v>
      </c>
      <c r="K26" s="86" t="s">
        <v>92</v>
      </c>
      <c r="L26" s="86" t="s">
        <v>92</v>
      </c>
      <c r="M26" s="86">
        <v>1</v>
      </c>
      <c r="N26" s="86" t="s">
        <v>92</v>
      </c>
      <c r="O26" s="86" t="s">
        <v>92</v>
      </c>
      <c r="P26" s="86" t="s">
        <v>92</v>
      </c>
      <c r="Q26" s="85" t="s">
        <v>93</v>
      </c>
      <c r="R26" s="86" t="s">
        <v>92</v>
      </c>
      <c r="S26" s="86" t="s">
        <v>92</v>
      </c>
      <c r="T26" s="86" t="s">
        <v>92</v>
      </c>
      <c r="U26" s="86" t="s">
        <v>92</v>
      </c>
      <c r="V26" s="87">
        <v>9</v>
      </c>
      <c r="W26" s="84" t="s">
        <v>72</v>
      </c>
      <c r="X26" s="87">
        <v>7</v>
      </c>
      <c r="Y26" s="85" t="s">
        <v>93</v>
      </c>
      <c r="Z26" s="89" t="s">
        <v>92</v>
      </c>
      <c r="AA26" s="49">
        <f t="shared" si="0"/>
        <v>30</v>
      </c>
    </row>
    <row r="27" spans="1:27" ht="21" customHeight="1">
      <c r="A27" s="19" t="s">
        <v>40</v>
      </c>
      <c r="B27" s="83">
        <v>8</v>
      </c>
      <c r="C27" s="85">
        <v>2</v>
      </c>
      <c r="D27" s="85" t="s">
        <v>93</v>
      </c>
      <c r="E27" s="85">
        <v>1</v>
      </c>
      <c r="F27" s="86">
        <v>2</v>
      </c>
      <c r="G27" s="85" t="s">
        <v>93</v>
      </c>
      <c r="H27" s="85" t="s">
        <v>93</v>
      </c>
      <c r="I27" s="86" t="s">
        <v>92</v>
      </c>
      <c r="J27" s="86" t="s">
        <v>92</v>
      </c>
      <c r="K27" s="86" t="s">
        <v>92</v>
      </c>
      <c r="L27" s="86" t="s">
        <v>92</v>
      </c>
      <c r="M27" s="86" t="s">
        <v>92</v>
      </c>
      <c r="N27" s="86" t="s">
        <v>92</v>
      </c>
      <c r="O27" s="86" t="s">
        <v>92</v>
      </c>
      <c r="P27" s="86" t="s">
        <v>92</v>
      </c>
      <c r="Q27" s="85" t="s">
        <v>93</v>
      </c>
      <c r="R27" s="86" t="s">
        <v>92</v>
      </c>
      <c r="S27" s="86" t="s">
        <v>92</v>
      </c>
      <c r="T27" s="86" t="s">
        <v>92</v>
      </c>
      <c r="U27" s="86" t="s">
        <v>92</v>
      </c>
      <c r="V27" s="86">
        <v>1</v>
      </c>
      <c r="W27" s="87" t="s">
        <v>92</v>
      </c>
      <c r="X27" s="84" t="s">
        <v>72</v>
      </c>
      <c r="Y27" s="85" t="s">
        <v>93</v>
      </c>
      <c r="Z27" s="88" t="s">
        <v>92</v>
      </c>
      <c r="AA27" s="49">
        <f t="shared" si="0"/>
        <v>14</v>
      </c>
    </row>
    <row r="28" spans="1:27" ht="21" customHeight="1">
      <c r="A28" s="19" t="s">
        <v>42</v>
      </c>
      <c r="B28" s="83">
        <v>7</v>
      </c>
      <c r="C28" s="86">
        <v>2</v>
      </c>
      <c r="D28" s="86">
        <v>1</v>
      </c>
      <c r="E28" s="85">
        <v>1</v>
      </c>
      <c r="F28" s="86" t="s">
        <v>92</v>
      </c>
      <c r="G28" s="85" t="s">
        <v>93</v>
      </c>
      <c r="H28" s="85" t="s">
        <v>93</v>
      </c>
      <c r="I28" s="86" t="s">
        <v>92</v>
      </c>
      <c r="J28" s="86" t="s">
        <v>92</v>
      </c>
      <c r="K28" s="86" t="s">
        <v>92</v>
      </c>
      <c r="L28" s="86" t="s">
        <v>92</v>
      </c>
      <c r="M28" s="86" t="s">
        <v>92</v>
      </c>
      <c r="N28" s="86" t="s">
        <v>92</v>
      </c>
      <c r="O28" s="86" t="s">
        <v>92</v>
      </c>
      <c r="P28" s="86" t="s">
        <v>92</v>
      </c>
      <c r="Q28" s="85" t="s">
        <v>93</v>
      </c>
      <c r="R28" s="86" t="s">
        <v>92</v>
      </c>
      <c r="S28" s="86" t="s">
        <v>92</v>
      </c>
      <c r="T28" s="86" t="s">
        <v>92</v>
      </c>
      <c r="U28" s="86" t="s">
        <v>92</v>
      </c>
      <c r="V28" s="85" t="s">
        <v>93</v>
      </c>
      <c r="W28" s="86" t="s">
        <v>92</v>
      </c>
      <c r="X28" s="85" t="s">
        <v>93</v>
      </c>
      <c r="Y28" s="84" t="s">
        <v>72</v>
      </c>
      <c r="Z28" s="88">
        <v>7</v>
      </c>
      <c r="AA28" s="49">
        <f t="shared" si="0"/>
        <v>18</v>
      </c>
    </row>
    <row r="29" spans="1:27" ht="21" customHeight="1" thickBot="1">
      <c r="A29" s="50" t="s">
        <v>43</v>
      </c>
      <c r="B29" s="91">
        <v>7</v>
      </c>
      <c r="C29" s="92">
        <v>2</v>
      </c>
      <c r="D29" s="92" t="s">
        <v>92</v>
      </c>
      <c r="E29" s="92">
        <v>8</v>
      </c>
      <c r="F29" s="93" t="s">
        <v>92</v>
      </c>
      <c r="G29" s="93" t="s">
        <v>92</v>
      </c>
      <c r="H29" s="93" t="s">
        <v>92</v>
      </c>
      <c r="I29" s="93" t="s">
        <v>92</v>
      </c>
      <c r="J29" s="93" t="s">
        <v>92</v>
      </c>
      <c r="K29" s="93" t="s">
        <v>92</v>
      </c>
      <c r="L29" s="93" t="s">
        <v>92</v>
      </c>
      <c r="M29" s="92" t="s">
        <v>92</v>
      </c>
      <c r="N29" s="93" t="s">
        <v>92</v>
      </c>
      <c r="O29" s="93" t="s">
        <v>92</v>
      </c>
      <c r="P29" s="93" t="s">
        <v>92</v>
      </c>
      <c r="Q29" s="85" t="s">
        <v>93</v>
      </c>
      <c r="R29" s="93" t="s">
        <v>92</v>
      </c>
      <c r="S29" s="93" t="s">
        <v>92</v>
      </c>
      <c r="T29" s="93" t="s">
        <v>92</v>
      </c>
      <c r="U29" s="93" t="s">
        <v>92</v>
      </c>
      <c r="V29" s="93">
        <v>4</v>
      </c>
      <c r="W29" s="93" t="s">
        <v>92</v>
      </c>
      <c r="X29" s="94">
        <v>1</v>
      </c>
      <c r="Y29" s="93">
        <v>7</v>
      </c>
      <c r="Z29" s="95" t="s">
        <v>72</v>
      </c>
      <c r="AA29" s="51">
        <f t="shared" si="0"/>
        <v>29</v>
      </c>
    </row>
    <row r="30" spans="1:27" ht="21" customHeight="1" thickBot="1" thickTop="1">
      <c r="A30" s="52" t="s">
        <v>73</v>
      </c>
      <c r="B30" s="53">
        <f aca="true" t="shared" si="1" ref="B30:Z30">SUM(B5:B29)</f>
        <v>422</v>
      </c>
      <c r="C30" s="54">
        <f t="shared" si="1"/>
        <v>225</v>
      </c>
      <c r="D30" s="54">
        <f t="shared" si="1"/>
        <v>60</v>
      </c>
      <c r="E30" s="54">
        <f t="shared" si="1"/>
        <v>65</v>
      </c>
      <c r="F30" s="54">
        <f t="shared" si="1"/>
        <v>87</v>
      </c>
      <c r="G30" s="54">
        <f t="shared" si="1"/>
        <v>71</v>
      </c>
      <c r="H30" s="54">
        <f t="shared" si="1"/>
        <v>29</v>
      </c>
      <c r="I30" s="54">
        <f t="shared" si="1"/>
        <v>52</v>
      </c>
      <c r="J30" s="54">
        <f t="shared" si="1"/>
        <v>28</v>
      </c>
      <c r="K30" s="54">
        <f t="shared" si="1"/>
        <v>54</v>
      </c>
      <c r="L30" s="54">
        <f t="shared" si="1"/>
        <v>93</v>
      </c>
      <c r="M30" s="54">
        <f t="shared" si="1"/>
        <v>98</v>
      </c>
      <c r="N30" s="54">
        <f t="shared" si="1"/>
        <v>8</v>
      </c>
      <c r="O30" s="54">
        <f t="shared" si="1"/>
        <v>10</v>
      </c>
      <c r="P30" s="54">
        <f t="shared" si="1"/>
        <v>4</v>
      </c>
      <c r="Q30" s="54">
        <f t="shared" si="1"/>
        <v>22</v>
      </c>
      <c r="R30" s="54">
        <f t="shared" si="1"/>
        <v>28</v>
      </c>
      <c r="S30" s="54">
        <f t="shared" si="1"/>
        <v>33</v>
      </c>
      <c r="T30" s="54">
        <f t="shared" si="1"/>
        <v>74</v>
      </c>
      <c r="U30" s="54">
        <f t="shared" si="1"/>
        <v>16</v>
      </c>
      <c r="V30" s="54">
        <f t="shared" si="1"/>
        <v>44</v>
      </c>
      <c r="W30" s="54">
        <f t="shared" si="1"/>
        <v>20</v>
      </c>
      <c r="X30" s="54">
        <f t="shared" si="1"/>
        <v>47</v>
      </c>
      <c r="Y30" s="54">
        <f t="shared" si="1"/>
        <v>12</v>
      </c>
      <c r="Z30" s="55">
        <f t="shared" si="1"/>
        <v>25</v>
      </c>
      <c r="AA30" s="56">
        <f>SUM(B30:Z30)</f>
        <v>1627</v>
      </c>
    </row>
    <row r="31" spans="1:26" ht="13.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  <c r="R31" s="59"/>
      <c r="S31" s="59"/>
      <c r="T31" s="59"/>
      <c r="U31" s="59"/>
      <c r="V31" s="59"/>
      <c r="W31" s="59"/>
      <c r="X31" s="59"/>
      <c r="Y31" s="59"/>
      <c r="Z31" s="59"/>
    </row>
  </sheetData>
  <mergeCells count="3">
    <mergeCell ref="Z1:AA1"/>
    <mergeCell ref="B2:Y2"/>
    <mergeCell ref="Y3:AA3"/>
  </mergeCells>
  <printOptions/>
  <pageMargins left="0.4330708661417323" right="0.15748031496062992" top="0.11811023622047245" bottom="0" header="0.31496062992125984" footer="0.11811023622047245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21" width="6.625" style="0" customWidth="1"/>
  </cols>
  <sheetData>
    <row r="1" spans="20:21" ht="13.5">
      <c r="T1" s="96" t="s">
        <v>74</v>
      </c>
      <c r="U1" s="96"/>
    </row>
    <row r="2" spans="2:22" ht="18" customHeight="1">
      <c r="B2" s="97" t="s">
        <v>75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60"/>
      <c r="U2" s="60"/>
      <c r="V2" s="2"/>
    </row>
    <row r="3" spans="2:21" ht="17.2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16" t="s">
        <v>90</v>
      </c>
      <c r="T3" s="116"/>
      <c r="U3" s="116"/>
    </row>
    <row r="4" spans="1:21" ht="15.75" customHeight="1">
      <c r="A4" s="99" t="s">
        <v>2</v>
      </c>
      <c r="B4" s="117" t="s">
        <v>76</v>
      </c>
      <c r="C4" s="118"/>
      <c r="D4" s="118"/>
      <c r="E4" s="118"/>
      <c r="F4" s="118"/>
      <c r="G4" s="118"/>
      <c r="H4" s="118"/>
      <c r="I4" s="118"/>
      <c r="J4" s="118"/>
      <c r="K4" s="119"/>
      <c r="L4" s="117" t="s">
        <v>77</v>
      </c>
      <c r="M4" s="118"/>
      <c r="N4" s="118"/>
      <c r="O4" s="118"/>
      <c r="P4" s="118"/>
      <c r="Q4" s="118"/>
      <c r="R4" s="118"/>
      <c r="S4" s="118"/>
      <c r="T4" s="118"/>
      <c r="U4" s="120"/>
    </row>
    <row r="5" spans="1:21" s="44" customFormat="1" ht="15.75" customHeight="1">
      <c r="A5" s="101"/>
      <c r="B5" s="61" t="s">
        <v>78</v>
      </c>
      <c r="C5" s="62" t="s">
        <v>79</v>
      </c>
      <c r="D5" s="63" t="s">
        <v>80</v>
      </c>
      <c r="E5" s="63" t="s">
        <v>81</v>
      </c>
      <c r="F5" s="63" t="s">
        <v>82</v>
      </c>
      <c r="G5" s="63" t="s">
        <v>83</v>
      </c>
      <c r="H5" s="63" t="s">
        <v>84</v>
      </c>
      <c r="I5" s="63" t="s">
        <v>85</v>
      </c>
      <c r="J5" s="63" t="s">
        <v>86</v>
      </c>
      <c r="K5" s="64" t="s">
        <v>87</v>
      </c>
      <c r="L5" s="61" t="s">
        <v>78</v>
      </c>
      <c r="M5" s="62" t="s">
        <v>79</v>
      </c>
      <c r="N5" s="63" t="s">
        <v>80</v>
      </c>
      <c r="O5" s="63" t="s">
        <v>81</v>
      </c>
      <c r="P5" s="63" t="s">
        <v>82</v>
      </c>
      <c r="Q5" s="63" t="s">
        <v>83</v>
      </c>
      <c r="R5" s="63" t="s">
        <v>84</v>
      </c>
      <c r="S5" s="63" t="s">
        <v>85</v>
      </c>
      <c r="T5" s="63" t="s">
        <v>86</v>
      </c>
      <c r="U5" s="65" t="s">
        <v>87</v>
      </c>
    </row>
    <row r="6" spans="1:21" ht="15.75" customHeight="1">
      <c r="A6" s="66" t="s">
        <v>12</v>
      </c>
      <c r="B6" s="67">
        <f aca="true" t="shared" si="0" ref="B6:U6">SUM(B7:B8)</f>
        <v>2179</v>
      </c>
      <c r="C6" s="68">
        <f t="shared" si="0"/>
        <v>26</v>
      </c>
      <c r="D6" s="68">
        <f t="shared" si="0"/>
        <v>25</v>
      </c>
      <c r="E6" s="68">
        <f t="shared" si="0"/>
        <v>276</v>
      </c>
      <c r="F6" s="68">
        <f t="shared" si="0"/>
        <v>124</v>
      </c>
      <c r="G6" s="68">
        <f t="shared" si="0"/>
        <v>212</v>
      </c>
      <c r="H6" s="68">
        <f t="shared" si="0"/>
        <v>120</v>
      </c>
      <c r="I6" s="68">
        <f t="shared" si="0"/>
        <v>36</v>
      </c>
      <c r="J6" s="68">
        <f t="shared" si="0"/>
        <v>1116</v>
      </c>
      <c r="K6" s="69">
        <f t="shared" si="0"/>
        <v>244</v>
      </c>
      <c r="L6" s="67">
        <f t="shared" si="0"/>
        <v>2007</v>
      </c>
      <c r="M6" s="68">
        <f t="shared" si="0"/>
        <v>11</v>
      </c>
      <c r="N6" s="68">
        <f t="shared" si="0"/>
        <v>10</v>
      </c>
      <c r="O6" s="68">
        <f t="shared" si="0"/>
        <v>347</v>
      </c>
      <c r="P6" s="68">
        <f t="shared" si="0"/>
        <v>100</v>
      </c>
      <c r="Q6" s="68">
        <f t="shared" si="0"/>
        <v>185</v>
      </c>
      <c r="R6" s="68">
        <f t="shared" si="0"/>
        <v>129</v>
      </c>
      <c r="S6" s="68">
        <f t="shared" si="0"/>
        <v>40</v>
      </c>
      <c r="T6" s="68">
        <f t="shared" si="0"/>
        <v>917</v>
      </c>
      <c r="U6" s="70">
        <f t="shared" si="0"/>
        <v>268</v>
      </c>
    </row>
    <row r="7" spans="1:21" ht="15.75" customHeight="1">
      <c r="A7" s="13" t="s">
        <v>13</v>
      </c>
      <c r="B7" s="15">
        <f aca="true" t="shared" si="1" ref="B7:U7">SUM(B9:B20)</f>
        <v>1922</v>
      </c>
      <c r="C7" s="16">
        <f t="shared" si="1"/>
        <v>15</v>
      </c>
      <c r="D7" s="16">
        <f t="shared" si="1"/>
        <v>23</v>
      </c>
      <c r="E7" s="16">
        <f t="shared" si="1"/>
        <v>243</v>
      </c>
      <c r="F7" s="16">
        <f t="shared" si="1"/>
        <v>103</v>
      </c>
      <c r="G7" s="16">
        <f t="shared" si="1"/>
        <v>181</v>
      </c>
      <c r="H7" s="16">
        <f t="shared" si="1"/>
        <v>107</v>
      </c>
      <c r="I7" s="16">
        <f t="shared" si="1"/>
        <v>34</v>
      </c>
      <c r="J7" s="16">
        <f t="shared" si="1"/>
        <v>989</v>
      </c>
      <c r="K7" s="17">
        <f t="shared" si="1"/>
        <v>227</v>
      </c>
      <c r="L7" s="15">
        <f t="shared" si="1"/>
        <v>1826</v>
      </c>
      <c r="M7" s="16">
        <f t="shared" si="1"/>
        <v>10</v>
      </c>
      <c r="N7" s="16">
        <f t="shared" si="1"/>
        <v>8</v>
      </c>
      <c r="O7" s="16">
        <f t="shared" si="1"/>
        <v>320</v>
      </c>
      <c r="P7" s="16">
        <f t="shared" si="1"/>
        <v>92</v>
      </c>
      <c r="Q7" s="16">
        <f t="shared" si="1"/>
        <v>169</v>
      </c>
      <c r="R7" s="16">
        <f t="shared" si="1"/>
        <v>121</v>
      </c>
      <c r="S7" s="16">
        <f t="shared" si="1"/>
        <v>34</v>
      </c>
      <c r="T7" s="16">
        <f t="shared" si="1"/>
        <v>827</v>
      </c>
      <c r="U7" s="71">
        <f t="shared" si="1"/>
        <v>245</v>
      </c>
    </row>
    <row r="8" spans="1:21" ht="15.75" customHeight="1">
      <c r="A8" s="13" t="s">
        <v>14</v>
      </c>
      <c r="B8" s="15">
        <f aca="true" t="shared" si="2" ref="B8:U8">SUM(B21,B23,B29,B32,B36)</f>
        <v>257</v>
      </c>
      <c r="C8" s="26">
        <f t="shared" si="2"/>
        <v>11</v>
      </c>
      <c r="D8" s="16">
        <f t="shared" si="2"/>
        <v>2</v>
      </c>
      <c r="E8" s="16">
        <f t="shared" si="2"/>
        <v>33</v>
      </c>
      <c r="F8" s="16">
        <f t="shared" si="2"/>
        <v>21</v>
      </c>
      <c r="G8" s="16">
        <f t="shared" si="2"/>
        <v>31</v>
      </c>
      <c r="H8" s="16">
        <f t="shared" si="2"/>
        <v>13</v>
      </c>
      <c r="I8" s="16">
        <f t="shared" si="2"/>
        <v>2</v>
      </c>
      <c r="J8" s="16">
        <f t="shared" si="2"/>
        <v>127</v>
      </c>
      <c r="K8" s="17">
        <f t="shared" si="2"/>
        <v>17</v>
      </c>
      <c r="L8" s="15">
        <f t="shared" si="2"/>
        <v>181</v>
      </c>
      <c r="M8" s="16">
        <f t="shared" si="2"/>
        <v>1</v>
      </c>
      <c r="N8" s="16">
        <f t="shared" si="2"/>
        <v>2</v>
      </c>
      <c r="O8" s="16">
        <f t="shared" si="2"/>
        <v>27</v>
      </c>
      <c r="P8" s="16">
        <f t="shared" si="2"/>
        <v>8</v>
      </c>
      <c r="Q8" s="16">
        <f t="shared" si="2"/>
        <v>16</v>
      </c>
      <c r="R8" s="16">
        <f t="shared" si="2"/>
        <v>8</v>
      </c>
      <c r="S8" s="16">
        <f t="shared" si="2"/>
        <v>6</v>
      </c>
      <c r="T8" s="16">
        <f t="shared" si="2"/>
        <v>90</v>
      </c>
      <c r="U8" s="71">
        <f t="shared" si="2"/>
        <v>23</v>
      </c>
    </row>
    <row r="9" spans="1:21" ht="15.75" customHeight="1">
      <c r="A9" s="19" t="s">
        <v>15</v>
      </c>
      <c r="B9" s="47">
        <f aca="true" t="shared" si="3" ref="B9:B20">SUM(C9:K9)</f>
        <v>964</v>
      </c>
      <c r="C9" s="48">
        <v>5</v>
      </c>
      <c r="D9" s="48">
        <v>7</v>
      </c>
      <c r="E9" s="48">
        <v>133</v>
      </c>
      <c r="F9" s="48">
        <v>44</v>
      </c>
      <c r="G9" s="48">
        <v>66</v>
      </c>
      <c r="H9" s="48">
        <v>59</v>
      </c>
      <c r="I9" s="48">
        <v>18</v>
      </c>
      <c r="J9" s="48">
        <v>546</v>
      </c>
      <c r="K9" s="72">
        <v>86</v>
      </c>
      <c r="L9" s="47">
        <f aca="true" t="shared" si="4" ref="L9:L20">SUM(M9:U9)</f>
        <v>847</v>
      </c>
      <c r="M9" s="48">
        <v>6</v>
      </c>
      <c r="N9" s="48">
        <v>1</v>
      </c>
      <c r="O9" s="48">
        <v>160</v>
      </c>
      <c r="P9" s="48">
        <v>55</v>
      </c>
      <c r="Q9" s="48">
        <v>74</v>
      </c>
      <c r="R9" s="48">
        <v>78</v>
      </c>
      <c r="S9" s="48">
        <v>17</v>
      </c>
      <c r="T9" s="48">
        <v>376</v>
      </c>
      <c r="U9" s="73">
        <v>80</v>
      </c>
    </row>
    <row r="10" spans="1:21" ht="15.75" customHeight="1">
      <c r="A10" s="19" t="s">
        <v>16</v>
      </c>
      <c r="B10" s="47">
        <f t="shared" si="3"/>
        <v>259</v>
      </c>
      <c r="C10" s="48">
        <v>6</v>
      </c>
      <c r="D10" s="48">
        <v>4</v>
      </c>
      <c r="E10" s="48">
        <v>35</v>
      </c>
      <c r="F10" s="48">
        <v>16</v>
      </c>
      <c r="G10" s="48">
        <v>33</v>
      </c>
      <c r="H10" s="48">
        <v>5</v>
      </c>
      <c r="I10" s="48">
        <v>6</v>
      </c>
      <c r="J10" s="48">
        <v>125</v>
      </c>
      <c r="K10" s="72">
        <v>29</v>
      </c>
      <c r="L10" s="47">
        <f t="shared" si="4"/>
        <v>263</v>
      </c>
      <c r="M10" s="48">
        <v>3</v>
      </c>
      <c r="N10" s="48">
        <v>3</v>
      </c>
      <c r="O10" s="48">
        <v>43</v>
      </c>
      <c r="P10" s="48">
        <v>11</v>
      </c>
      <c r="Q10" s="48">
        <v>33</v>
      </c>
      <c r="R10" s="48">
        <v>12</v>
      </c>
      <c r="S10" s="48">
        <v>2</v>
      </c>
      <c r="T10" s="48">
        <v>84</v>
      </c>
      <c r="U10" s="73">
        <v>72</v>
      </c>
    </row>
    <row r="11" spans="1:21" ht="15.75" customHeight="1">
      <c r="A11" s="19" t="s">
        <v>17</v>
      </c>
      <c r="B11" s="47">
        <f t="shared" si="3"/>
        <v>182</v>
      </c>
      <c r="C11" s="22">
        <v>1</v>
      </c>
      <c r="D11" s="22">
        <v>8</v>
      </c>
      <c r="E11" s="22">
        <v>16</v>
      </c>
      <c r="F11" s="22">
        <v>4</v>
      </c>
      <c r="G11" s="22">
        <v>25</v>
      </c>
      <c r="H11" s="22">
        <v>7</v>
      </c>
      <c r="I11" s="22">
        <v>0</v>
      </c>
      <c r="J11" s="22">
        <v>98</v>
      </c>
      <c r="K11" s="23">
        <v>23</v>
      </c>
      <c r="L11" s="21">
        <f t="shared" si="4"/>
        <v>155</v>
      </c>
      <c r="M11" s="22">
        <v>0</v>
      </c>
      <c r="N11" s="22">
        <v>2</v>
      </c>
      <c r="O11" s="22">
        <v>15</v>
      </c>
      <c r="P11" s="22">
        <v>2</v>
      </c>
      <c r="Q11" s="22">
        <v>14</v>
      </c>
      <c r="R11" s="22">
        <v>9</v>
      </c>
      <c r="S11" s="22">
        <v>0</v>
      </c>
      <c r="T11" s="22">
        <v>105</v>
      </c>
      <c r="U11" s="74">
        <v>8</v>
      </c>
    </row>
    <row r="12" spans="1:21" ht="15.75" customHeight="1">
      <c r="A12" s="19" t="s">
        <v>18</v>
      </c>
      <c r="B12" s="47">
        <f t="shared" si="3"/>
        <v>138</v>
      </c>
      <c r="C12" s="22">
        <v>0</v>
      </c>
      <c r="D12" s="22">
        <v>1</v>
      </c>
      <c r="E12" s="22">
        <v>6</v>
      </c>
      <c r="F12" s="22">
        <v>8</v>
      </c>
      <c r="G12" s="22">
        <v>8</v>
      </c>
      <c r="H12" s="22">
        <v>2</v>
      </c>
      <c r="I12" s="22">
        <v>1</v>
      </c>
      <c r="J12" s="22">
        <v>71</v>
      </c>
      <c r="K12" s="23">
        <v>41</v>
      </c>
      <c r="L12" s="21">
        <f t="shared" si="4"/>
        <v>152</v>
      </c>
      <c r="M12" s="22">
        <v>0</v>
      </c>
      <c r="N12" s="22">
        <v>0</v>
      </c>
      <c r="O12" s="22">
        <v>21</v>
      </c>
      <c r="P12" s="22">
        <v>1</v>
      </c>
      <c r="Q12" s="22">
        <v>3</v>
      </c>
      <c r="R12" s="22">
        <v>7</v>
      </c>
      <c r="S12" s="22">
        <v>1</v>
      </c>
      <c r="T12" s="22">
        <v>90</v>
      </c>
      <c r="U12" s="74">
        <v>29</v>
      </c>
    </row>
    <row r="13" spans="1:21" ht="15.75" customHeight="1">
      <c r="A13" s="19" t="s">
        <v>19</v>
      </c>
      <c r="B13" s="47">
        <f t="shared" si="3"/>
        <v>72</v>
      </c>
      <c r="C13" s="22">
        <v>0</v>
      </c>
      <c r="D13" s="22">
        <v>2</v>
      </c>
      <c r="E13" s="22">
        <v>10</v>
      </c>
      <c r="F13" s="22">
        <v>8</v>
      </c>
      <c r="G13" s="22">
        <v>8</v>
      </c>
      <c r="H13" s="22">
        <v>6</v>
      </c>
      <c r="I13" s="22">
        <v>5</v>
      </c>
      <c r="J13" s="22">
        <v>30</v>
      </c>
      <c r="K13" s="23">
        <v>3</v>
      </c>
      <c r="L13" s="21">
        <f t="shared" si="4"/>
        <v>92</v>
      </c>
      <c r="M13" s="22">
        <v>1</v>
      </c>
      <c r="N13" s="22">
        <v>0</v>
      </c>
      <c r="O13" s="22">
        <v>20</v>
      </c>
      <c r="P13" s="22">
        <v>9</v>
      </c>
      <c r="Q13" s="22">
        <v>13</v>
      </c>
      <c r="R13" s="22">
        <v>3</v>
      </c>
      <c r="S13" s="22">
        <v>6</v>
      </c>
      <c r="T13" s="22">
        <v>33</v>
      </c>
      <c r="U13" s="74">
        <v>7</v>
      </c>
    </row>
    <row r="14" spans="1:21" ht="15.75" customHeight="1">
      <c r="A14" s="19" t="s">
        <v>20</v>
      </c>
      <c r="B14" s="47">
        <f t="shared" si="3"/>
        <v>46</v>
      </c>
      <c r="C14" s="22">
        <v>0</v>
      </c>
      <c r="D14" s="22">
        <v>0</v>
      </c>
      <c r="E14" s="22">
        <v>7</v>
      </c>
      <c r="F14" s="22">
        <v>3</v>
      </c>
      <c r="G14" s="22">
        <v>10</v>
      </c>
      <c r="H14" s="22">
        <v>1</v>
      </c>
      <c r="I14" s="22">
        <v>1</v>
      </c>
      <c r="J14" s="22">
        <v>22</v>
      </c>
      <c r="K14" s="23">
        <v>2</v>
      </c>
      <c r="L14" s="21">
        <f t="shared" si="4"/>
        <v>33</v>
      </c>
      <c r="M14" s="22">
        <v>0</v>
      </c>
      <c r="N14" s="22">
        <v>0</v>
      </c>
      <c r="O14" s="22">
        <v>4</v>
      </c>
      <c r="P14" s="22">
        <v>4</v>
      </c>
      <c r="Q14" s="22">
        <v>3</v>
      </c>
      <c r="R14" s="22">
        <v>0</v>
      </c>
      <c r="S14" s="22">
        <v>1</v>
      </c>
      <c r="T14" s="22">
        <v>18</v>
      </c>
      <c r="U14" s="74">
        <v>3</v>
      </c>
    </row>
    <row r="15" spans="1:21" ht="15.75" customHeight="1">
      <c r="A15" s="19" t="s">
        <v>21</v>
      </c>
      <c r="B15" s="47">
        <f t="shared" si="3"/>
        <v>20</v>
      </c>
      <c r="C15" s="22">
        <v>0</v>
      </c>
      <c r="D15" s="22">
        <v>0</v>
      </c>
      <c r="E15" s="22">
        <v>5</v>
      </c>
      <c r="F15" s="22">
        <v>3</v>
      </c>
      <c r="G15" s="22">
        <v>0</v>
      </c>
      <c r="H15" s="22">
        <v>2</v>
      </c>
      <c r="I15" s="22">
        <v>0</v>
      </c>
      <c r="J15" s="22">
        <v>8</v>
      </c>
      <c r="K15" s="23">
        <v>2</v>
      </c>
      <c r="L15" s="21">
        <f t="shared" si="4"/>
        <v>17</v>
      </c>
      <c r="M15" s="22">
        <v>0</v>
      </c>
      <c r="N15" s="22">
        <v>0</v>
      </c>
      <c r="O15" s="22">
        <v>7</v>
      </c>
      <c r="P15" s="22">
        <v>0</v>
      </c>
      <c r="Q15" s="22">
        <v>1</v>
      </c>
      <c r="R15" s="22">
        <v>1</v>
      </c>
      <c r="S15" s="22">
        <v>0</v>
      </c>
      <c r="T15" s="22">
        <v>6</v>
      </c>
      <c r="U15" s="74">
        <v>2</v>
      </c>
    </row>
    <row r="16" spans="1:21" ht="15.75" customHeight="1">
      <c r="A16" s="19" t="s">
        <v>22</v>
      </c>
      <c r="B16" s="47">
        <f t="shared" si="3"/>
        <v>19</v>
      </c>
      <c r="C16" s="22">
        <v>0</v>
      </c>
      <c r="D16" s="22">
        <v>0</v>
      </c>
      <c r="E16" s="22">
        <v>3</v>
      </c>
      <c r="F16" s="22">
        <v>2</v>
      </c>
      <c r="G16" s="22">
        <v>0</v>
      </c>
      <c r="H16" s="22">
        <v>2</v>
      </c>
      <c r="I16" s="22">
        <v>1</v>
      </c>
      <c r="J16" s="22">
        <v>4</v>
      </c>
      <c r="K16" s="23">
        <v>7</v>
      </c>
      <c r="L16" s="21">
        <f t="shared" si="4"/>
        <v>50</v>
      </c>
      <c r="M16" s="22">
        <v>0</v>
      </c>
      <c r="N16" s="22">
        <v>0</v>
      </c>
      <c r="O16" s="22">
        <v>5</v>
      </c>
      <c r="P16" s="22">
        <v>2</v>
      </c>
      <c r="Q16" s="22">
        <v>2</v>
      </c>
      <c r="R16" s="22">
        <v>2</v>
      </c>
      <c r="S16" s="22">
        <v>1</v>
      </c>
      <c r="T16" s="22">
        <v>23</v>
      </c>
      <c r="U16" s="74">
        <v>15</v>
      </c>
    </row>
    <row r="17" spans="1:21" ht="15.75" customHeight="1">
      <c r="A17" s="19" t="s">
        <v>23</v>
      </c>
      <c r="B17" s="47">
        <f t="shared" si="3"/>
        <v>36</v>
      </c>
      <c r="C17" s="22">
        <v>0</v>
      </c>
      <c r="D17" s="22">
        <v>0</v>
      </c>
      <c r="E17" s="22">
        <v>0</v>
      </c>
      <c r="F17" s="22">
        <v>3</v>
      </c>
      <c r="G17" s="22">
        <v>4</v>
      </c>
      <c r="H17" s="22">
        <v>6</v>
      </c>
      <c r="I17" s="22">
        <v>0</v>
      </c>
      <c r="J17" s="22">
        <v>17</v>
      </c>
      <c r="K17" s="23">
        <v>6</v>
      </c>
      <c r="L17" s="21">
        <f t="shared" si="4"/>
        <v>40</v>
      </c>
      <c r="M17" s="22">
        <v>0</v>
      </c>
      <c r="N17" s="22">
        <v>1</v>
      </c>
      <c r="O17" s="22">
        <v>6</v>
      </c>
      <c r="P17" s="22">
        <v>3</v>
      </c>
      <c r="Q17" s="22">
        <v>9</v>
      </c>
      <c r="R17" s="22">
        <v>4</v>
      </c>
      <c r="S17" s="22">
        <v>1</v>
      </c>
      <c r="T17" s="22">
        <v>11</v>
      </c>
      <c r="U17" s="74">
        <v>5</v>
      </c>
    </row>
    <row r="18" spans="1:21" ht="15.75" customHeight="1">
      <c r="A18" s="19" t="s">
        <v>24</v>
      </c>
      <c r="B18" s="47">
        <f t="shared" si="3"/>
        <v>63</v>
      </c>
      <c r="C18" s="22">
        <v>0</v>
      </c>
      <c r="D18" s="22">
        <v>0</v>
      </c>
      <c r="E18" s="22">
        <v>5</v>
      </c>
      <c r="F18" s="22">
        <v>4</v>
      </c>
      <c r="G18" s="22">
        <v>11</v>
      </c>
      <c r="H18" s="22">
        <v>7</v>
      </c>
      <c r="I18" s="22">
        <v>0</v>
      </c>
      <c r="J18" s="22">
        <v>28</v>
      </c>
      <c r="K18" s="23">
        <v>8</v>
      </c>
      <c r="L18" s="21">
        <f t="shared" si="4"/>
        <v>40</v>
      </c>
      <c r="M18" s="22">
        <v>0</v>
      </c>
      <c r="N18" s="22">
        <v>0</v>
      </c>
      <c r="O18" s="22">
        <v>1</v>
      </c>
      <c r="P18" s="22">
        <v>1</v>
      </c>
      <c r="Q18" s="22">
        <v>4</v>
      </c>
      <c r="R18" s="22">
        <v>2</v>
      </c>
      <c r="S18" s="22">
        <v>4</v>
      </c>
      <c r="T18" s="22">
        <v>28</v>
      </c>
      <c r="U18" s="74">
        <v>0</v>
      </c>
    </row>
    <row r="19" spans="1:21" ht="15.75" customHeight="1">
      <c r="A19" s="19" t="s">
        <v>25</v>
      </c>
      <c r="B19" s="47">
        <f t="shared" si="3"/>
        <v>80</v>
      </c>
      <c r="C19" s="22">
        <v>0</v>
      </c>
      <c r="D19" s="22">
        <v>1</v>
      </c>
      <c r="E19" s="22">
        <v>15</v>
      </c>
      <c r="F19" s="22">
        <v>2</v>
      </c>
      <c r="G19" s="22">
        <v>9</v>
      </c>
      <c r="H19" s="22">
        <v>5</v>
      </c>
      <c r="I19" s="22">
        <v>0</v>
      </c>
      <c r="J19" s="22">
        <v>28</v>
      </c>
      <c r="K19" s="23">
        <v>20</v>
      </c>
      <c r="L19" s="21">
        <f t="shared" si="4"/>
        <v>94</v>
      </c>
      <c r="M19" s="22">
        <v>0</v>
      </c>
      <c r="N19" s="22">
        <v>1</v>
      </c>
      <c r="O19" s="22">
        <v>27</v>
      </c>
      <c r="P19" s="22">
        <v>3</v>
      </c>
      <c r="Q19" s="22">
        <v>7</v>
      </c>
      <c r="R19" s="22">
        <v>3</v>
      </c>
      <c r="S19" s="22">
        <v>1</v>
      </c>
      <c r="T19" s="22">
        <v>34</v>
      </c>
      <c r="U19" s="74">
        <v>18</v>
      </c>
    </row>
    <row r="20" spans="1:21" ht="15.75" customHeight="1">
      <c r="A20" s="19" t="s">
        <v>26</v>
      </c>
      <c r="B20" s="47">
        <f t="shared" si="3"/>
        <v>43</v>
      </c>
      <c r="C20" s="22">
        <v>3</v>
      </c>
      <c r="D20" s="22">
        <v>0</v>
      </c>
      <c r="E20" s="22">
        <v>8</v>
      </c>
      <c r="F20" s="22">
        <v>6</v>
      </c>
      <c r="G20" s="22">
        <v>7</v>
      </c>
      <c r="H20" s="22">
        <v>5</v>
      </c>
      <c r="I20" s="22">
        <v>2</v>
      </c>
      <c r="J20" s="22">
        <v>12</v>
      </c>
      <c r="K20" s="23">
        <v>0</v>
      </c>
      <c r="L20" s="21">
        <f t="shared" si="4"/>
        <v>43</v>
      </c>
      <c r="M20" s="22">
        <v>0</v>
      </c>
      <c r="N20" s="22">
        <v>0</v>
      </c>
      <c r="O20" s="22">
        <v>11</v>
      </c>
      <c r="P20" s="22">
        <v>1</v>
      </c>
      <c r="Q20" s="22">
        <v>6</v>
      </c>
      <c r="R20" s="22">
        <v>0</v>
      </c>
      <c r="S20" s="22">
        <v>0</v>
      </c>
      <c r="T20" s="22">
        <v>19</v>
      </c>
      <c r="U20" s="74">
        <v>6</v>
      </c>
    </row>
    <row r="21" spans="1:21" ht="15.75" customHeight="1">
      <c r="A21" s="13" t="s">
        <v>27</v>
      </c>
      <c r="B21" s="15">
        <f aca="true" t="shared" si="5" ref="B21:U21">SUM(B22)</f>
        <v>3</v>
      </c>
      <c r="C21" s="26">
        <f t="shared" si="5"/>
        <v>0</v>
      </c>
      <c r="D21" s="26">
        <f t="shared" si="5"/>
        <v>0</v>
      </c>
      <c r="E21" s="26">
        <f t="shared" si="5"/>
        <v>0</v>
      </c>
      <c r="F21" s="26">
        <f t="shared" si="5"/>
        <v>0</v>
      </c>
      <c r="G21" s="26">
        <f t="shared" si="5"/>
        <v>0</v>
      </c>
      <c r="H21" s="26">
        <f t="shared" si="5"/>
        <v>1</v>
      </c>
      <c r="I21" s="26">
        <f t="shared" si="5"/>
        <v>0</v>
      </c>
      <c r="J21" s="26">
        <f t="shared" si="5"/>
        <v>2</v>
      </c>
      <c r="K21" s="27">
        <f t="shared" si="5"/>
        <v>0</v>
      </c>
      <c r="L21" s="25">
        <f t="shared" si="5"/>
        <v>0</v>
      </c>
      <c r="M21" s="26">
        <f t="shared" si="5"/>
        <v>0</v>
      </c>
      <c r="N21" s="26">
        <f t="shared" si="5"/>
        <v>0</v>
      </c>
      <c r="O21" s="26">
        <f t="shared" si="5"/>
        <v>0</v>
      </c>
      <c r="P21" s="26">
        <f t="shared" si="5"/>
        <v>0</v>
      </c>
      <c r="Q21" s="26">
        <f t="shared" si="5"/>
        <v>0</v>
      </c>
      <c r="R21" s="26">
        <f t="shared" si="5"/>
        <v>0</v>
      </c>
      <c r="S21" s="26">
        <f t="shared" si="5"/>
        <v>0</v>
      </c>
      <c r="T21" s="26">
        <f t="shared" si="5"/>
        <v>0</v>
      </c>
      <c r="U21" s="75">
        <f t="shared" si="5"/>
        <v>0</v>
      </c>
    </row>
    <row r="22" spans="1:21" ht="15.75" customHeight="1">
      <c r="A22" s="19" t="s">
        <v>28</v>
      </c>
      <c r="B22" s="47">
        <f>SUM(C22:K22)</f>
        <v>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</v>
      </c>
      <c r="I22" s="22">
        <v>0</v>
      </c>
      <c r="J22" s="22">
        <v>2</v>
      </c>
      <c r="K22" s="23">
        <v>0</v>
      </c>
      <c r="L22" s="21">
        <f>SUM(M22:U22)</f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74">
        <v>0</v>
      </c>
    </row>
    <row r="23" spans="1:21" ht="15.75" customHeight="1">
      <c r="A23" s="13" t="s">
        <v>29</v>
      </c>
      <c r="B23" s="15">
        <f aca="true" t="shared" si="6" ref="B23:U23">SUM(B24:B28)</f>
        <v>49</v>
      </c>
      <c r="C23" s="26">
        <f t="shared" si="6"/>
        <v>0</v>
      </c>
      <c r="D23" s="26">
        <f t="shared" si="6"/>
        <v>0</v>
      </c>
      <c r="E23" s="26">
        <f t="shared" si="6"/>
        <v>11</v>
      </c>
      <c r="F23" s="26">
        <f t="shared" si="6"/>
        <v>5</v>
      </c>
      <c r="G23" s="26">
        <f t="shared" si="6"/>
        <v>10</v>
      </c>
      <c r="H23" s="26">
        <f t="shared" si="6"/>
        <v>2</v>
      </c>
      <c r="I23" s="26">
        <f t="shared" si="6"/>
        <v>0</v>
      </c>
      <c r="J23" s="26">
        <f t="shared" si="6"/>
        <v>18</v>
      </c>
      <c r="K23" s="27">
        <f t="shared" si="6"/>
        <v>3</v>
      </c>
      <c r="L23" s="25">
        <f t="shared" si="6"/>
        <v>47</v>
      </c>
      <c r="M23" s="26">
        <f t="shared" si="6"/>
        <v>1</v>
      </c>
      <c r="N23" s="26">
        <f t="shared" si="6"/>
        <v>0</v>
      </c>
      <c r="O23" s="26">
        <f t="shared" si="6"/>
        <v>5</v>
      </c>
      <c r="P23" s="26">
        <f t="shared" si="6"/>
        <v>2</v>
      </c>
      <c r="Q23" s="26">
        <f t="shared" si="6"/>
        <v>8</v>
      </c>
      <c r="R23" s="26">
        <f t="shared" si="6"/>
        <v>5</v>
      </c>
      <c r="S23" s="26">
        <f t="shared" si="6"/>
        <v>2</v>
      </c>
      <c r="T23" s="26">
        <f t="shared" si="6"/>
        <v>16</v>
      </c>
      <c r="U23" s="75">
        <f t="shared" si="6"/>
        <v>8</v>
      </c>
    </row>
    <row r="24" spans="1:21" ht="15.75" customHeight="1">
      <c r="A24" s="19" t="s">
        <v>30</v>
      </c>
      <c r="B24" s="47">
        <f>SUM(C24:K24)</f>
        <v>7</v>
      </c>
      <c r="C24" s="22">
        <v>0</v>
      </c>
      <c r="D24" s="22">
        <v>0</v>
      </c>
      <c r="E24" s="22">
        <v>1</v>
      </c>
      <c r="F24" s="22">
        <v>1</v>
      </c>
      <c r="G24" s="22">
        <v>1</v>
      </c>
      <c r="H24" s="22">
        <v>0</v>
      </c>
      <c r="I24" s="22">
        <v>0</v>
      </c>
      <c r="J24" s="22">
        <v>4</v>
      </c>
      <c r="K24" s="23">
        <v>0</v>
      </c>
      <c r="L24" s="21">
        <f>SUM(M24:U24)</f>
        <v>2</v>
      </c>
      <c r="M24" s="22">
        <v>0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1</v>
      </c>
      <c r="T24" s="22">
        <v>0</v>
      </c>
      <c r="U24" s="74">
        <v>0</v>
      </c>
    </row>
    <row r="25" spans="1:21" ht="15.75" customHeight="1">
      <c r="A25" s="19" t="s">
        <v>31</v>
      </c>
      <c r="B25" s="47">
        <f>SUM(C25:K25)</f>
        <v>1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23">
        <v>0</v>
      </c>
      <c r="L25" s="21">
        <f>SUM(M25:U25)</f>
        <v>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1</v>
      </c>
      <c r="U25" s="74">
        <v>0</v>
      </c>
    </row>
    <row r="26" spans="1:21" ht="15.75" customHeight="1">
      <c r="A26" s="19" t="s">
        <v>32</v>
      </c>
      <c r="B26" s="47">
        <f>SUM(C26:K26)</f>
        <v>15</v>
      </c>
      <c r="C26" s="22">
        <v>0</v>
      </c>
      <c r="D26" s="22">
        <v>0</v>
      </c>
      <c r="E26" s="22">
        <v>5</v>
      </c>
      <c r="F26" s="22">
        <v>1</v>
      </c>
      <c r="G26" s="22">
        <v>4</v>
      </c>
      <c r="H26" s="22">
        <v>1</v>
      </c>
      <c r="I26" s="22">
        <v>0</v>
      </c>
      <c r="J26" s="22">
        <v>1</v>
      </c>
      <c r="K26" s="23">
        <v>3</v>
      </c>
      <c r="L26" s="21">
        <f>SUM(M26:U26)</f>
        <v>15</v>
      </c>
      <c r="M26" s="22">
        <v>1</v>
      </c>
      <c r="N26" s="22">
        <v>0</v>
      </c>
      <c r="O26" s="22">
        <v>2</v>
      </c>
      <c r="P26" s="22">
        <v>1</v>
      </c>
      <c r="Q26" s="22">
        <v>3</v>
      </c>
      <c r="R26" s="22">
        <v>5</v>
      </c>
      <c r="S26" s="22">
        <v>1</v>
      </c>
      <c r="T26" s="22">
        <v>2</v>
      </c>
      <c r="U26" s="74">
        <v>0</v>
      </c>
    </row>
    <row r="27" spans="1:21" ht="15.75" customHeight="1">
      <c r="A27" s="19" t="s">
        <v>33</v>
      </c>
      <c r="B27" s="47">
        <f>SUM(C27:K27)</f>
        <v>14</v>
      </c>
      <c r="C27" s="22">
        <v>0</v>
      </c>
      <c r="D27" s="22">
        <v>0</v>
      </c>
      <c r="E27" s="22">
        <v>1</v>
      </c>
      <c r="F27" s="22">
        <v>1</v>
      </c>
      <c r="G27" s="22">
        <v>5</v>
      </c>
      <c r="H27" s="22">
        <v>0</v>
      </c>
      <c r="I27" s="22">
        <v>0</v>
      </c>
      <c r="J27" s="22">
        <v>7</v>
      </c>
      <c r="K27" s="23">
        <v>0</v>
      </c>
      <c r="L27" s="21">
        <f>SUM(M27:U27)</f>
        <v>9</v>
      </c>
      <c r="M27" s="22">
        <v>0</v>
      </c>
      <c r="N27" s="22">
        <v>0</v>
      </c>
      <c r="O27" s="22">
        <v>0</v>
      </c>
      <c r="P27" s="22">
        <v>0</v>
      </c>
      <c r="Q27" s="22">
        <v>3</v>
      </c>
      <c r="R27" s="22">
        <v>0</v>
      </c>
      <c r="S27" s="22">
        <v>0</v>
      </c>
      <c r="T27" s="22">
        <v>6</v>
      </c>
      <c r="U27" s="74">
        <v>0</v>
      </c>
    </row>
    <row r="28" spans="1:21" ht="15.75" customHeight="1">
      <c r="A28" s="19" t="s">
        <v>34</v>
      </c>
      <c r="B28" s="47">
        <f>SUM(C28:K28)</f>
        <v>12</v>
      </c>
      <c r="C28" s="22">
        <v>0</v>
      </c>
      <c r="D28" s="22">
        <v>0</v>
      </c>
      <c r="E28" s="22">
        <v>4</v>
      </c>
      <c r="F28" s="22">
        <v>1</v>
      </c>
      <c r="G28" s="22">
        <v>0</v>
      </c>
      <c r="H28" s="22">
        <v>1</v>
      </c>
      <c r="I28" s="22">
        <v>0</v>
      </c>
      <c r="J28" s="22">
        <v>6</v>
      </c>
      <c r="K28" s="23">
        <v>0</v>
      </c>
      <c r="L28" s="21">
        <f>SUM(M28:U28)</f>
        <v>20</v>
      </c>
      <c r="M28" s="22">
        <v>0</v>
      </c>
      <c r="N28" s="22">
        <v>0</v>
      </c>
      <c r="O28" s="22">
        <v>3</v>
      </c>
      <c r="P28" s="22">
        <v>1</v>
      </c>
      <c r="Q28" s="22">
        <v>1</v>
      </c>
      <c r="R28" s="22">
        <v>0</v>
      </c>
      <c r="S28" s="22">
        <v>0</v>
      </c>
      <c r="T28" s="22">
        <v>7</v>
      </c>
      <c r="U28" s="74">
        <v>8</v>
      </c>
    </row>
    <row r="29" spans="1:21" ht="15.75" customHeight="1">
      <c r="A29" s="13" t="s">
        <v>35</v>
      </c>
      <c r="B29" s="15">
        <f aca="true" t="shared" si="7" ref="B29:U29">SUM(B30:B31)</f>
        <v>45</v>
      </c>
      <c r="C29" s="26">
        <f t="shared" si="7"/>
        <v>0</v>
      </c>
      <c r="D29" s="26">
        <f t="shared" si="7"/>
        <v>0</v>
      </c>
      <c r="E29" s="26">
        <f t="shared" si="7"/>
        <v>10</v>
      </c>
      <c r="F29" s="26">
        <f t="shared" si="7"/>
        <v>3</v>
      </c>
      <c r="G29" s="26">
        <f t="shared" si="7"/>
        <v>3</v>
      </c>
      <c r="H29" s="26">
        <f t="shared" si="7"/>
        <v>3</v>
      </c>
      <c r="I29" s="26">
        <f t="shared" si="7"/>
        <v>2</v>
      </c>
      <c r="J29" s="26">
        <f t="shared" si="7"/>
        <v>23</v>
      </c>
      <c r="K29" s="27">
        <f t="shared" si="7"/>
        <v>1</v>
      </c>
      <c r="L29" s="25">
        <f t="shared" si="7"/>
        <v>35</v>
      </c>
      <c r="M29" s="26">
        <f t="shared" si="7"/>
        <v>0</v>
      </c>
      <c r="N29" s="26">
        <f t="shared" si="7"/>
        <v>1</v>
      </c>
      <c r="O29" s="26">
        <f t="shared" si="7"/>
        <v>9</v>
      </c>
      <c r="P29" s="26">
        <f t="shared" si="7"/>
        <v>4</v>
      </c>
      <c r="Q29" s="26">
        <f t="shared" si="7"/>
        <v>1</v>
      </c>
      <c r="R29" s="26">
        <f t="shared" si="7"/>
        <v>0</v>
      </c>
      <c r="S29" s="26">
        <f t="shared" si="7"/>
        <v>0</v>
      </c>
      <c r="T29" s="26">
        <f t="shared" si="7"/>
        <v>20</v>
      </c>
      <c r="U29" s="75">
        <f t="shared" si="7"/>
        <v>0</v>
      </c>
    </row>
    <row r="30" spans="1:21" ht="15.75" customHeight="1">
      <c r="A30" s="19" t="s">
        <v>36</v>
      </c>
      <c r="B30" s="47">
        <f>SUM(C30:K30)</f>
        <v>33</v>
      </c>
      <c r="C30" s="22">
        <v>0</v>
      </c>
      <c r="D30" s="22">
        <v>0</v>
      </c>
      <c r="E30" s="22">
        <v>3</v>
      </c>
      <c r="F30" s="22">
        <v>1</v>
      </c>
      <c r="G30" s="22">
        <v>3</v>
      </c>
      <c r="H30" s="22">
        <v>3</v>
      </c>
      <c r="I30" s="22">
        <v>2</v>
      </c>
      <c r="J30" s="22">
        <v>20</v>
      </c>
      <c r="K30" s="23">
        <v>1</v>
      </c>
      <c r="L30" s="21">
        <f>SUM(M30:U30)</f>
        <v>27</v>
      </c>
      <c r="M30" s="22">
        <v>0</v>
      </c>
      <c r="N30" s="22">
        <v>1</v>
      </c>
      <c r="O30" s="22">
        <v>8</v>
      </c>
      <c r="P30" s="22">
        <v>2</v>
      </c>
      <c r="Q30" s="22">
        <v>1</v>
      </c>
      <c r="R30" s="22">
        <v>0</v>
      </c>
      <c r="S30" s="22">
        <v>0</v>
      </c>
      <c r="T30" s="22">
        <v>15</v>
      </c>
      <c r="U30" s="74">
        <v>0</v>
      </c>
    </row>
    <row r="31" spans="1:21" ht="15.75" customHeight="1">
      <c r="A31" s="19" t="s">
        <v>37</v>
      </c>
      <c r="B31" s="47">
        <f>SUM(C31:K31)</f>
        <v>12</v>
      </c>
      <c r="C31" s="22">
        <v>0</v>
      </c>
      <c r="D31" s="22">
        <v>0</v>
      </c>
      <c r="E31" s="22">
        <v>7</v>
      </c>
      <c r="F31" s="22">
        <v>2</v>
      </c>
      <c r="G31" s="22">
        <v>0</v>
      </c>
      <c r="H31" s="22">
        <v>0</v>
      </c>
      <c r="I31" s="22">
        <v>0</v>
      </c>
      <c r="J31" s="22">
        <v>3</v>
      </c>
      <c r="K31" s="23">
        <v>0</v>
      </c>
      <c r="L31" s="21">
        <f>SUM(M31:U31)</f>
        <v>8</v>
      </c>
      <c r="M31" s="22">
        <v>0</v>
      </c>
      <c r="N31" s="22">
        <v>0</v>
      </c>
      <c r="O31" s="22">
        <v>1</v>
      </c>
      <c r="P31" s="22">
        <v>2</v>
      </c>
      <c r="Q31" s="22">
        <v>0</v>
      </c>
      <c r="R31" s="22">
        <v>0</v>
      </c>
      <c r="S31" s="22">
        <v>0</v>
      </c>
      <c r="T31" s="22">
        <v>5</v>
      </c>
      <c r="U31" s="74">
        <v>0</v>
      </c>
    </row>
    <row r="32" spans="1:21" ht="15.75" customHeight="1">
      <c r="A32" s="13" t="s">
        <v>38</v>
      </c>
      <c r="B32" s="15">
        <f aca="true" t="shared" si="8" ref="B32:U32">SUM(B33:B35)</f>
        <v>83</v>
      </c>
      <c r="C32" s="26">
        <f t="shared" si="8"/>
        <v>8</v>
      </c>
      <c r="D32" s="26">
        <f t="shared" si="8"/>
        <v>1</v>
      </c>
      <c r="E32" s="26">
        <f t="shared" si="8"/>
        <v>8</v>
      </c>
      <c r="F32" s="26">
        <f t="shared" si="8"/>
        <v>3</v>
      </c>
      <c r="G32" s="26">
        <f t="shared" si="8"/>
        <v>12</v>
      </c>
      <c r="H32" s="26">
        <f t="shared" si="8"/>
        <v>3</v>
      </c>
      <c r="I32" s="26">
        <f t="shared" si="8"/>
        <v>0</v>
      </c>
      <c r="J32" s="26">
        <f t="shared" si="8"/>
        <v>41</v>
      </c>
      <c r="K32" s="27">
        <f t="shared" si="8"/>
        <v>7</v>
      </c>
      <c r="L32" s="25">
        <f t="shared" si="8"/>
        <v>38</v>
      </c>
      <c r="M32" s="26">
        <f t="shared" si="8"/>
        <v>0</v>
      </c>
      <c r="N32" s="26">
        <f t="shared" si="8"/>
        <v>0</v>
      </c>
      <c r="O32" s="26">
        <f t="shared" si="8"/>
        <v>10</v>
      </c>
      <c r="P32" s="26">
        <f t="shared" si="8"/>
        <v>2</v>
      </c>
      <c r="Q32" s="26">
        <f t="shared" si="8"/>
        <v>0</v>
      </c>
      <c r="R32" s="26">
        <f t="shared" si="8"/>
        <v>2</v>
      </c>
      <c r="S32" s="26">
        <f t="shared" si="8"/>
        <v>0</v>
      </c>
      <c r="T32" s="26">
        <f t="shared" si="8"/>
        <v>20</v>
      </c>
      <c r="U32" s="75">
        <f t="shared" si="8"/>
        <v>4</v>
      </c>
    </row>
    <row r="33" spans="1:21" ht="15.75" customHeight="1">
      <c r="A33" s="19" t="s">
        <v>88</v>
      </c>
      <c r="B33" s="47">
        <f>SUM(C33:K33)</f>
        <v>25</v>
      </c>
      <c r="C33" s="22">
        <v>3</v>
      </c>
      <c r="D33" s="22">
        <v>1</v>
      </c>
      <c r="E33" s="22">
        <v>2</v>
      </c>
      <c r="F33" s="22">
        <v>1</v>
      </c>
      <c r="G33" s="22">
        <v>1</v>
      </c>
      <c r="H33" s="22">
        <v>3</v>
      </c>
      <c r="I33" s="22">
        <v>0</v>
      </c>
      <c r="J33" s="22">
        <v>12</v>
      </c>
      <c r="K33" s="23">
        <v>2</v>
      </c>
      <c r="L33" s="21">
        <f>SUM(M33:U33)</f>
        <v>15</v>
      </c>
      <c r="M33" s="22">
        <v>0</v>
      </c>
      <c r="N33" s="22">
        <v>0</v>
      </c>
      <c r="O33" s="22">
        <v>5</v>
      </c>
      <c r="P33" s="22">
        <v>0</v>
      </c>
      <c r="Q33" s="22">
        <v>0</v>
      </c>
      <c r="R33" s="22">
        <v>1</v>
      </c>
      <c r="S33" s="22">
        <v>0</v>
      </c>
      <c r="T33" s="22">
        <v>8</v>
      </c>
      <c r="U33" s="74">
        <v>1</v>
      </c>
    </row>
    <row r="34" spans="1:21" ht="15.75" customHeight="1">
      <c r="A34" s="19" t="s">
        <v>39</v>
      </c>
      <c r="B34" s="47">
        <f>SUM(C34:K34)</f>
        <v>17</v>
      </c>
      <c r="C34" s="22">
        <v>0</v>
      </c>
      <c r="D34" s="22">
        <v>0</v>
      </c>
      <c r="E34" s="22">
        <v>1</v>
      </c>
      <c r="F34" s="22">
        <v>1</v>
      </c>
      <c r="G34" s="22">
        <v>0</v>
      </c>
      <c r="H34" s="22">
        <v>0</v>
      </c>
      <c r="I34" s="22">
        <v>0</v>
      </c>
      <c r="J34" s="22">
        <v>11</v>
      </c>
      <c r="K34" s="23">
        <v>4</v>
      </c>
      <c r="L34" s="21">
        <f>SUM(M34:U34)</f>
        <v>3</v>
      </c>
      <c r="M34" s="22">
        <v>0</v>
      </c>
      <c r="N34" s="22">
        <v>0</v>
      </c>
      <c r="O34" s="22">
        <v>1</v>
      </c>
      <c r="P34" s="22">
        <v>1</v>
      </c>
      <c r="Q34" s="22">
        <v>0</v>
      </c>
      <c r="R34" s="22">
        <v>0</v>
      </c>
      <c r="S34" s="22">
        <v>0</v>
      </c>
      <c r="T34" s="22">
        <v>0</v>
      </c>
      <c r="U34" s="74">
        <v>1</v>
      </c>
    </row>
    <row r="35" spans="1:21" ht="15.75" customHeight="1">
      <c r="A35" s="19" t="s">
        <v>40</v>
      </c>
      <c r="B35" s="47">
        <f>SUM(C35:K35)</f>
        <v>41</v>
      </c>
      <c r="C35" s="22">
        <v>5</v>
      </c>
      <c r="D35" s="22">
        <v>0</v>
      </c>
      <c r="E35" s="22">
        <v>5</v>
      </c>
      <c r="F35" s="22">
        <v>1</v>
      </c>
      <c r="G35" s="22">
        <v>11</v>
      </c>
      <c r="H35" s="22">
        <v>0</v>
      </c>
      <c r="I35" s="22">
        <v>0</v>
      </c>
      <c r="J35" s="22">
        <v>18</v>
      </c>
      <c r="K35" s="23">
        <v>1</v>
      </c>
      <c r="L35" s="21">
        <f>SUM(M35:U35)</f>
        <v>20</v>
      </c>
      <c r="M35" s="22">
        <v>0</v>
      </c>
      <c r="N35" s="22">
        <v>0</v>
      </c>
      <c r="O35" s="22">
        <v>4</v>
      </c>
      <c r="P35" s="22">
        <v>1</v>
      </c>
      <c r="Q35" s="22">
        <v>0</v>
      </c>
      <c r="R35" s="22">
        <v>1</v>
      </c>
      <c r="S35" s="22">
        <v>0</v>
      </c>
      <c r="T35" s="22">
        <v>12</v>
      </c>
      <c r="U35" s="74">
        <v>2</v>
      </c>
    </row>
    <row r="36" spans="1:21" ht="15.75" customHeight="1">
      <c r="A36" s="13" t="s">
        <v>41</v>
      </c>
      <c r="B36" s="15">
        <f aca="true" t="shared" si="9" ref="B36:U36">SUM(B37:B38)</f>
        <v>77</v>
      </c>
      <c r="C36" s="26">
        <f t="shared" si="9"/>
        <v>3</v>
      </c>
      <c r="D36" s="26">
        <f t="shared" si="9"/>
        <v>1</v>
      </c>
      <c r="E36" s="26">
        <f t="shared" si="9"/>
        <v>4</v>
      </c>
      <c r="F36" s="26">
        <f t="shared" si="9"/>
        <v>10</v>
      </c>
      <c r="G36" s="26">
        <f t="shared" si="9"/>
        <v>6</v>
      </c>
      <c r="H36" s="26">
        <f t="shared" si="9"/>
        <v>4</v>
      </c>
      <c r="I36" s="26">
        <f t="shared" si="9"/>
        <v>0</v>
      </c>
      <c r="J36" s="26">
        <f t="shared" si="9"/>
        <v>43</v>
      </c>
      <c r="K36" s="27">
        <f t="shared" si="9"/>
        <v>6</v>
      </c>
      <c r="L36" s="25">
        <f t="shared" si="9"/>
        <v>61</v>
      </c>
      <c r="M36" s="26">
        <f t="shared" si="9"/>
        <v>0</v>
      </c>
      <c r="N36" s="26">
        <f t="shared" si="9"/>
        <v>1</v>
      </c>
      <c r="O36" s="26">
        <f t="shared" si="9"/>
        <v>3</v>
      </c>
      <c r="P36" s="26">
        <f t="shared" si="9"/>
        <v>0</v>
      </c>
      <c r="Q36" s="26">
        <f t="shared" si="9"/>
        <v>7</v>
      </c>
      <c r="R36" s="26">
        <f t="shared" si="9"/>
        <v>1</v>
      </c>
      <c r="S36" s="26">
        <f t="shared" si="9"/>
        <v>4</v>
      </c>
      <c r="T36" s="26">
        <f t="shared" si="9"/>
        <v>34</v>
      </c>
      <c r="U36" s="75">
        <f t="shared" si="9"/>
        <v>11</v>
      </c>
    </row>
    <row r="37" spans="1:21" ht="15.75" customHeight="1">
      <c r="A37" s="19" t="s">
        <v>42</v>
      </c>
      <c r="B37" s="47">
        <f>SUM(C37:K37)</f>
        <v>21</v>
      </c>
      <c r="C37" s="22">
        <v>0</v>
      </c>
      <c r="D37" s="22">
        <v>1</v>
      </c>
      <c r="E37" s="22">
        <v>0</v>
      </c>
      <c r="F37" s="22">
        <v>0</v>
      </c>
      <c r="G37" s="22">
        <v>4</v>
      </c>
      <c r="H37" s="22">
        <v>1</v>
      </c>
      <c r="I37" s="22">
        <v>0</v>
      </c>
      <c r="J37" s="22">
        <v>12</v>
      </c>
      <c r="K37" s="23">
        <v>3</v>
      </c>
      <c r="L37" s="21">
        <f>SUM(M37:U37)</f>
        <v>24</v>
      </c>
      <c r="M37" s="22">
        <v>0</v>
      </c>
      <c r="N37" s="22">
        <v>1</v>
      </c>
      <c r="O37" s="22">
        <v>0</v>
      </c>
      <c r="P37" s="22">
        <v>0</v>
      </c>
      <c r="Q37" s="22">
        <v>4</v>
      </c>
      <c r="R37" s="22">
        <v>1</v>
      </c>
      <c r="S37" s="22">
        <v>0</v>
      </c>
      <c r="T37" s="22">
        <v>18</v>
      </c>
      <c r="U37" s="74">
        <v>0</v>
      </c>
    </row>
    <row r="38" spans="1:21" ht="15.75" customHeight="1" thickBot="1">
      <c r="A38" s="29" t="s">
        <v>43</v>
      </c>
      <c r="B38" s="76">
        <f>SUM(C38:K38)</f>
        <v>56</v>
      </c>
      <c r="C38" s="32">
        <v>3</v>
      </c>
      <c r="D38" s="32">
        <v>0</v>
      </c>
      <c r="E38" s="32">
        <v>4</v>
      </c>
      <c r="F38" s="32">
        <v>10</v>
      </c>
      <c r="G38" s="32">
        <v>2</v>
      </c>
      <c r="H38" s="32">
        <v>3</v>
      </c>
      <c r="I38" s="32">
        <v>0</v>
      </c>
      <c r="J38" s="32">
        <v>31</v>
      </c>
      <c r="K38" s="33">
        <v>3</v>
      </c>
      <c r="L38" s="31">
        <f>SUM(M38:U38)</f>
        <v>37</v>
      </c>
      <c r="M38" s="32">
        <v>0</v>
      </c>
      <c r="N38" s="32">
        <v>0</v>
      </c>
      <c r="O38" s="32">
        <v>3</v>
      </c>
      <c r="P38" s="32">
        <v>0</v>
      </c>
      <c r="Q38" s="32">
        <v>3</v>
      </c>
      <c r="R38" s="32">
        <v>0</v>
      </c>
      <c r="S38" s="32">
        <v>4</v>
      </c>
      <c r="T38" s="32">
        <v>16</v>
      </c>
      <c r="U38" s="77">
        <v>11</v>
      </c>
    </row>
  </sheetData>
  <mergeCells count="6">
    <mergeCell ref="A4:A5"/>
    <mergeCell ref="B4:K4"/>
    <mergeCell ref="L4:U4"/>
    <mergeCell ref="T1:U1"/>
    <mergeCell ref="B2:S2"/>
    <mergeCell ref="S3:U3"/>
  </mergeCells>
  <printOptions/>
  <pageMargins left="0.3937007874015748" right="0.15748031496062992" top="0.31496062992125984" bottom="0.11811023622047245" header="0.31496062992125984" footer="0.11811023622047245"/>
  <pageSetup horizontalDpi="600" verticalDpi="600" orientation="landscape" paperSize="9" r:id="rId1"/>
  <ignoredErrors>
    <ignoredError sqref="C23:K23 B21:B23 L21:L23 C21:K21 B29:B36 L29:L36 C29:K29 C32:K32 C36:K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2005-09-24T06:43:48Z</cp:lastPrinted>
  <dcterms:created xsi:type="dcterms:W3CDTF">1999-06-03T04:42:23Z</dcterms:created>
  <dcterms:modified xsi:type="dcterms:W3CDTF">2005-09-26T05:56:27Z</dcterms:modified>
  <cp:category/>
  <cp:version/>
  <cp:contentType/>
  <cp:contentStatus/>
</cp:coreProperties>
</file>