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日出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<sst xmlns="http://schemas.openxmlformats.org/spreadsheetml/2006/main" count="56" uniqueCount="39">
  <si>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</si>
  <si>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</si>
  <si>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</si>
  <si>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</si>
  <si>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</si>
  <si>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</si>
  <si>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</si>
  <si>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</si>
  <si>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</si>
  <si>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</si>
  <si>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</si>
  <si>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</si>
  <si>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</si>
  <si>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</si>
  <si>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</si>
  <si>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</si>
  <si>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</si>
  <si>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</si>
  <si>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</si>
  <si>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</si>
  <si>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</si>
  <si>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</si>
  <si>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</si>
  <si>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</si>
  <si>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</si>
  <si>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</si>
  <si>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</si>
  <si>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</si>
  <si>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</si>
  <si>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</si>
  <si>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</si>
  <si>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</si>
  <si>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</si>
  <si>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</si>
  <si>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</si>
  <si>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</si>
  <si>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</si>
  <si>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</si>
  <si>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日出町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</si>
</sst>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2" sqref="L52"/>
    </sheetView>
  </sheetViews>
  <sheetFormatPr defaultColWidth="9.00390625" defaultRowHeight="19.5" customHeight="1"/>
  <cols>
    <col min="1" max="1" width="10.125" style="1" bestFit="1" customWidth="1"/>
    <col min="2" max="2" width="11.003906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003906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25558</v>
      </c>
      <c r="C5" s="3">
        <f>SUM(C7,C14,C21,C28,C35,C42,C49,H7,H14,H21,H28,H35,H42,H49,M7,M14,M21,M28,M35,M42,M49,M50,)</f>
        <v>12138</v>
      </c>
      <c r="D5" s="3">
        <f>SUM(D7,D14,D21,D28,D35,D42,D49,I7,I14,I21,I28,I35,I42,I49,N7,N14,N21,N28,N35,N42,N49,N50,)</f>
        <v>13420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1255</v>
      </c>
      <c r="C7" s="5">
        <f>SUM(C8:C12)</f>
        <v>628</v>
      </c>
      <c r="D7" s="5">
        <f>SUM(D8:D12)</f>
        <v>627</v>
      </c>
      <c r="E7" s="5"/>
      <c r="F7" s="4" t="s">
        <v>14</v>
      </c>
      <c r="G7" s="5">
        <f>SUM(H7:I7)</f>
        <v>1460</v>
      </c>
      <c r="H7" s="5">
        <f>SUM(H8:H12)</f>
        <v>715</v>
      </c>
      <c r="I7" s="5">
        <f>SUM(I8:I12)</f>
        <v>745</v>
      </c>
      <c r="J7" s="5"/>
      <c r="K7" s="4" t="s">
        <v>26</v>
      </c>
      <c r="L7" s="5">
        <f>SUM(M7:N7)</f>
        <v>1421</v>
      </c>
      <c r="M7" s="5">
        <f>SUM(M8:M12)</f>
        <v>634</v>
      </c>
      <c r="N7" s="5">
        <f>SUM(N8:N12)</f>
        <v>787</v>
      </c>
    </row>
    <row r="8" spans="1:14" ht="19.5" customHeight="1">
      <c r="A8" s="2">
        <v>0</v>
      </c>
      <c r="B8" s="5">
        <f>SUM(C8:D8)</f>
        <v>240</v>
      </c>
      <c r="C8" s="5">
        <v>118</v>
      </c>
      <c r="D8" s="5">
        <v>122</v>
      </c>
      <c r="E8" s="5"/>
      <c r="F8" s="4">
        <v>35</v>
      </c>
      <c r="G8" s="5">
        <f aca="true" t="shared" si="0" ref="G8:G54">SUM(H8:I8)</f>
        <v>298</v>
      </c>
      <c r="H8" s="5">
        <v>148</v>
      </c>
      <c r="I8" s="5">
        <v>150</v>
      </c>
      <c r="J8" s="5"/>
      <c r="K8" s="4">
        <v>70</v>
      </c>
      <c r="L8" s="5">
        <f aca="true" t="shared" si="1" ref="L8:L47">SUM(M8:N8)</f>
        <v>317</v>
      </c>
      <c r="M8" s="5">
        <v>131</v>
      </c>
      <c r="N8" s="5">
        <v>186</v>
      </c>
    </row>
    <row r="9" spans="1:14" ht="19.5" customHeight="1">
      <c r="A9" s="2">
        <v>1</v>
      </c>
      <c r="B9" s="5">
        <f aca="true" t="shared" si="2" ref="B9:B54">SUM(C9:D9)</f>
        <v>241</v>
      </c>
      <c r="C9" s="5">
        <v>112</v>
      </c>
      <c r="D9" s="5">
        <v>129</v>
      </c>
      <c r="E9" s="5"/>
      <c r="F9" s="4">
        <v>36</v>
      </c>
      <c r="G9" s="5">
        <f>SUM(H9:I9)</f>
        <v>309</v>
      </c>
      <c r="H9" s="5">
        <v>146</v>
      </c>
      <c r="I9" s="5">
        <v>163</v>
      </c>
      <c r="J9" s="5"/>
      <c r="K9" s="4">
        <v>71</v>
      </c>
      <c r="L9" s="5">
        <f t="shared" si="1"/>
        <v>302</v>
      </c>
      <c r="M9" s="5">
        <v>146</v>
      </c>
      <c r="N9" s="5">
        <v>156</v>
      </c>
    </row>
    <row r="10" spans="1:14" ht="19.5" customHeight="1">
      <c r="A10" s="2">
        <v>2</v>
      </c>
      <c r="B10" s="5">
        <f t="shared" si="2"/>
        <v>256</v>
      </c>
      <c r="C10" s="5">
        <v>124</v>
      </c>
      <c r="D10" s="5">
        <v>132</v>
      </c>
      <c r="E10" s="5"/>
      <c r="F10" s="4">
        <v>37</v>
      </c>
      <c r="G10" s="5">
        <f t="shared" si="0"/>
        <v>293</v>
      </c>
      <c r="H10" s="5">
        <v>139</v>
      </c>
      <c r="I10" s="5">
        <v>154</v>
      </c>
      <c r="J10" s="5"/>
      <c r="K10" s="4">
        <v>72</v>
      </c>
      <c r="L10" s="5">
        <f t="shared" si="1"/>
        <v>268</v>
      </c>
      <c r="M10" s="5">
        <v>114</v>
      </c>
      <c r="N10" s="5">
        <v>154</v>
      </c>
    </row>
    <row r="11" spans="1:14" ht="19.5" customHeight="1">
      <c r="A11" s="2">
        <v>3</v>
      </c>
      <c r="B11" s="5">
        <f t="shared" si="2"/>
        <v>265</v>
      </c>
      <c r="C11" s="5">
        <v>148</v>
      </c>
      <c r="D11" s="5">
        <v>117</v>
      </c>
      <c r="E11" s="5"/>
      <c r="F11" s="4">
        <v>38</v>
      </c>
      <c r="G11" s="5">
        <f t="shared" si="0"/>
        <v>258</v>
      </c>
      <c r="H11" s="5">
        <v>131</v>
      </c>
      <c r="I11" s="5">
        <v>127</v>
      </c>
      <c r="J11" s="5"/>
      <c r="K11" s="4">
        <v>73</v>
      </c>
      <c r="L11" s="5">
        <f t="shared" si="1"/>
        <v>284</v>
      </c>
      <c r="M11" s="5">
        <v>131</v>
      </c>
      <c r="N11" s="5">
        <v>153</v>
      </c>
    </row>
    <row r="12" spans="1:14" ht="19.5" customHeight="1">
      <c r="A12" s="2">
        <v>4</v>
      </c>
      <c r="B12" s="5">
        <f t="shared" si="2"/>
        <v>253</v>
      </c>
      <c r="C12" s="5">
        <v>126</v>
      </c>
      <c r="D12" s="5">
        <v>127</v>
      </c>
      <c r="E12" s="5"/>
      <c r="F12" s="4">
        <v>39</v>
      </c>
      <c r="G12" s="5">
        <f t="shared" si="0"/>
        <v>302</v>
      </c>
      <c r="H12" s="5">
        <v>151</v>
      </c>
      <c r="I12" s="5">
        <v>151</v>
      </c>
      <c r="J12" s="5"/>
      <c r="K12" s="4">
        <v>74</v>
      </c>
      <c r="L12" s="5">
        <f t="shared" si="1"/>
        <v>250</v>
      </c>
      <c r="M12" s="5">
        <v>112</v>
      </c>
      <c r="N12" s="5">
        <v>138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1366</v>
      </c>
      <c r="C14" s="5">
        <f>SUM(C15:C19)</f>
        <v>684</v>
      </c>
      <c r="D14" s="5">
        <f>SUM(D15:D19)</f>
        <v>682</v>
      </c>
      <c r="E14" s="5"/>
      <c r="F14" s="4" t="s">
        <v>15</v>
      </c>
      <c r="G14" s="5">
        <f t="shared" si="0"/>
        <v>1655</v>
      </c>
      <c r="H14" s="5">
        <f>SUM(H15:H19)</f>
        <v>820</v>
      </c>
      <c r="I14" s="5">
        <f>SUM(I15:I19)</f>
        <v>835</v>
      </c>
      <c r="J14" s="5"/>
      <c r="K14" s="4" t="s">
        <v>27</v>
      </c>
      <c r="L14" s="5">
        <f t="shared" si="1"/>
        <v>1042</v>
      </c>
      <c r="M14" s="5">
        <f>SUM(M15:M19)</f>
        <v>390</v>
      </c>
      <c r="N14" s="5">
        <f>SUM(N15:N19)</f>
        <v>652</v>
      </c>
    </row>
    <row r="15" spans="1:14" ht="19.5" customHeight="1">
      <c r="A15" s="2">
        <v>5</v>
      </c>
      <c r="B15" s="5">
        <f t="shared" si="2"/>
        <v>258</v>
      </c>
      <c r="C15" s="5">
        <v>121</v>
      </c>
      <c r="D15" s="5">
        <v>137</v>
      </c>
      <c r="E15" s="5"/>
      <c r="F15" s="4">
        <v>40</v>
      </c>
      <c r="G15" s="5">
        <f t="shared" si="0"/>
        <v>360</v>
      </c>
      <c r="H15" s="5">
        <v>176</v>
      </c>
      <c r="I15" s="5">
        <v>184</v>
      </c>
      <c r="J15" s="5"/>
      <c r="K15" s="4">
        <v>75</v>
      </c>
      <c r="L15" s="5">
        <f t="shared" si="1"/>
        <v>255</v>
      </c>
      <c r="M15" s="5">
        <v>99</v>
      </c>
      <c r="N15" s="5">
        <v>156</v>
      </c>
    </row>
    <row r="16" spans="1:14" ht="19.5" customHeight="1">
      <c r="A16" s="2">
        <v>6</v>
      </c>
      <c r="B16" s="5">
        <f t="shared" si="2"/>
        <v>261</v>
      </c>
      <c r="C16" s="5">
        <v>130</v>
      </c>
      <c r="D16" s="5">
        <v>131</v>
      </c>
      <c r="E16" s="5"/>
      <c r="F16" s="4">
        <v>41</v>
      </c>
      <c r="G16" s="5">
        <f t="shared" si="0"/>
        <v>352</v>
      </c>
      <c r="H16" s="5">
        <v>160</v>
      </c>
      <c r="I16" s="5">
        <v>192</v>
      </c>
      <c r="J16" s="5"/>
      <c r="K16" s="4">
        <v>76</v>
      </c>
      <c r="L16" s="5">
        <f t="shared" si="1"/>
        <v>216</v>
      </c>
      <c r="M16" s="5">
        <v>76</v>
      </c>
      <c r="N16" s="5">
        <v>140</v>
      </c>
    </row>
    <row r="17" spans="1:14" ht="19.5" customHeight="1">
      <c r="A17" s="2">
        <v>7</v>
      </c>
      <c r="B17" s="5">
        <f t="shared" si="2"/>
        <v>273</v>
      </c>
      <c r="C17" s="5">
        <v>141</v>
      </c>
      <c r="D17" s="5">
        <v>132</v>
      </c>
      <c r="E17" s="5"/>
      <c r="F17" s="4">
        <v>42</v>
      </c>
      <c r="G17" s="5">
        <f t="shared" si="0"/>
        <v>294</v>
      </c>
      <c r="H17" s="5">
        <v>155</v>
      </c>
      <c r="I17" s="5">
        <v>139</v>
      </c>
      <c r="J17" s="5"/>
      <c r="K17" s="4">
        <v>77</v>
      </c>
      <c r="L17" s="5">
        <f t="shared" si="1"/>
        <v>199</v>
      </c>
      <c r="M17" s="5">
        <v>64</v>
      </c>
      <c r="N17" s="5">
        <v>135</v>
      </c>
    </row>
    <row r="18" spans="1:14" ht="19.5" customHeight="1">
      <c r="A18" s="2">
        <v>8</v>
      </c>
      <c r="B18" s="5">
        <f t="shared" si="2"/>
        <v>280</v>
      </c>
      <c r="C18" s="5">
        <v>148</v>
      </c>
      <c r="D18" s="5">
        <v>132</v>
      </c>
      <c r="E18" s="5"/>
      <c r="F18" s="4">
        <v>43</v>
      </c>
      <c r="G18" s="5">
        <f t="shared" si="0"/>
        <v>344</v>
      </c>
      <c r="H18" s="5">
        <v>181</v>
      </c>
      <c r="I18" s="5">
        <v>163</v>
      </c>
      <c r="J18" s="5"/>
      <c r="K18" s="4">
        <v>78</v>
      </c>
      <c r="L18" s="5">
        <f t="shared" si="1"/>
        <v>173</v>
      </c>
      <c r="M18" s="5">
        <v>69</v>
      </c>
      <c r="N18" s="5">
        <v>104</v>
      </c>
    </row>
    <row r="19" spans="1:14" ht="19.5" customHeight="1">
      <c r="A19" s="2">
        <v>9</v>
      </c>
      <c r="B19" s="5">
        <f t="shared" si="2"/>
        <v>294</v>
      </c>
      <c r="C19" s="5">
        <v>144</v>
      </c>
      <c r="D19" s="5">
        <v>150</v>
      </c>
      <c r="E19" s="5"/>
      <c r="F19" s="4">
        <v>44</v>
      </c>
      <c r="G19" s="5">
        <f t="shared" si="0"/>
        <v>305</v>
      </c>
      <c r="H19" s="5">
        <v>148</v>
      </c>
      <c r="I19" s="5">
        <v>157</v>
      </c>
      <c r="J19" s="5"/>
      <c r="K19" s="4">
        <v>79</v>
      </c>
      <c r="L19" s="5">
        <f t="shared" si="1"/>
        <v>199</v>
      </c>
      <c r="M19" s="5">
        <v>82</v>
      </c>
      <c r="N19" s="5">
        <v>117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1554</v>
      </c>
      <c r="C21" s="5">
        <f>SUM(C22:C26)</f>
        <v>851</v>
      </c>
      <c r="D21" s="5">
        <f>SUM(D22:D26)</f>
        <v>703</v>
      </c>
      <c r="E21" s="5"/>
      <c r="F21" s="4" t="s">
        <v>16</v>
      </c>
      <c r="G21" s="5">
        <f t="shared" si="0"/>
        <v>1951</v>
      </c>
      <c r="H21" s="5">
        <f>SUM(H22:H26)</f>
        <v>965</v>
      </c>
      <c r="I21" s="5">
        <f>SUM(I22:I26)</f>
        <v>986</v>
      </c>
      <c r="J21" s="5"/>
      <c r="K21" s="4" t="s">
        <v>25</v>
      </c>
      <c r="L21" s="5">
        <f t="shared" si="1"/>
        <v>623</v>
      </c>
      <c r="M21" s="5">
        <f>SUM(M22:M26)</f>
        <v>238</v>
      </c>
      <c r="N21" s="5">
        <f>SUM(N22:N26)</f>
        <v>385</v>
      </c>
    </row>
    <row r="22" spans="1:14" ht="19.5" customHeight="1">
      <c r="A22" s="2">
        <v>10</v>
      </c>
      <c r="B22" s="5">
        <f t="shared" si="2"/>
        <v>292</v>
      </c>
      <c r="C22" s="5">
        <v>160</v>
      </c>
      <c r="D22" s="5">
        <v>132</v>
      </c>
      <c r="E22" s="5"/>
      <c r="F22" s="4">
        <v>45</v>
      </c>
      <c r="G22" s="5">
        <f t="shared" si="0"/>
        <v>357</v>
      </c>
      <c r="H22" s="5">
        <v>185</v>
      </c>
      <c r="I22" s="5">
        <v>172</v>
      </c>
      <c r="J22" s="5"/>
      <c r="K22" s="4">
        <v>80</v>
      </c>
      <c r="L22" s="5">
        <f t="shared" si="1"/>
        <v>147</v>
      </c>
      <c r="M22" s="5">
        <v>56</v>
      </c>
      <c r="N22" s="5">
        <v>91</v>
      </c>
    </row>
    <row r="23" spans="1:14" ht="19.5" customHeight="1">
      <c r="A23" s="2">
        <v>11</v>
      </c>
      <c r="B23" s="5">
        <f t="shared" si="2"/>
        <v>299</v>
      </c>
      <c r="C23" s="5">
        <v>171</v>
      </c>
      <c r="D23" s="5">
        <v>128</v>
      </c>
      <c r="E23" s="5"/>
      <c r="F23" s="4">
        <v>46</v>
      </c>
      <c r="G23" s="5">
        <f t="shared" si="0"/>
        <v>392</v>
      </c>
      <c r="H23" s="5">
        <v>185</v>
      </c>
      <c r="I23" s="5">
        <v>207</v>
      </c>
      <c r="J23" s="5"/>
      <c r="K23" s="4">
        <v>81</v>
      </c>
      <c r="L23" s="5">
        <f t="shared" si="1"/>
        <v>143</v>
      </c>
      <c r="M23" s="5">
        <v>50</v>
      </c>
      <c r="N23" s="5">
        <v>93</v>
      </c>
    </row>
    <row r="24" spans="1:14" ht="19.5" customHeight="1">
      <c r="A24" s="2">
        <v>12</v>
      </c>
      <c r="B24" s="5">
        <f t="shared" si="2"/>
        <v>333</v>
      </c>
      <c r="C24" s="5">
        <v>183</v>
      </c>
      <c r="D24" s="5">
        <v>150</v>
      </c>
      <c r="E24" s="5"/>
      <c r="F24" s="4">
        <v>47</v>
      </c>
      <c r="G24" s="5">
        <f t="shared" si="0"/>
        <v>349</v>
      </c>
      <c r="H24" s="5">
        <v>180</v>
      </c>
      <c r="I24" s="5">
        <v>169</v>
      </c>
      <c r="J24" s="5"/>
      <c r="K24" s="4">
        <v>82</v>
      </c>
      <c r="L24" s="5">
        <f t="shared" si="1"/>
        <v>109</v>
      </c>
      <c r="M24" s="5">
        <v>47</v>
      </c>
      <c r="N24" s="5">
        <v>62</v>
      </c>
    </row>
    <row r="25" spans="1:14" ht="19.5" customHeight="1">
      <c r="A25" s="2">
        <v>13</v>
      </c>
      <c r="B25" s="5">
        <f t="shared" si="2"/>
        <v>299</v>
      </c>
      <c r="C25" s="5">
        <v>161</v>
      </c>
      <c r="D25" s="5">
        <v>138</v>
      </c>
      <c r="E25" s="5"/>
      <c r="F25" s="4">
        <v>48</v>
      </c>
      <c r="G25" s="5">
        <f t="shared" si="0"/>
        <v>413</v>
      </c>
      <c r="H25" s="5">
        <v>206</v>
      </c>
      <c r="I25" s="5">
        <v>207</v>
      </c>
      <c r="J25" s="5"/>
      <c r="K25" s="4">
        <v>83</v>
      </c>
      <c r="L25" s="5">
        <f t="shared" si="1"/>
        <v>118</v>
      </c>
      <c r="M25" s="5">
        <v>43</v>
      </c>
      <c r="N25" s="5">
        <v>75</v>
      </c>
    </row>
    <row r="26" spans="1:14" ht="19.5" customHeight="1">
      <c r="A26" s="2">
        <v>14</v>
      </c>
      <c r="B26" s="5">
        <f t="shared" si="2"/>
        <v>331</v>
      </c>
      <c r="C26" s="5">
        <v>176</v>
      </c>
      <c r="D26" s="5">
        <v>155</v>
      </c>
      <c r="E26" s="5"/>
      <c r="F26" s="4">
        <v>49</v>
      </c>
      <c r="G26" s="5">
        <f t="shared" si="0"/>
        <v>440</v>
      </c>
      <c r="H26" s="5">
        <v>209</v>
      </c>
      <c r="I26" s="5">
        <v>231</v>
      </c>
      <c r="J26" s="5"/>
      <c r="K26" s="4">
        <v>84</v>
      </c>
      <c r="L26" s="5">
        <f t="shared" si="1"/>
        <v>106</v>
      </c>
      <c r="M26" s="5">
        <v>42</v>
      </c>
      <c r="N26" s="5">
        <v>64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1554</v>
      </c>
      <c r="C28" s="5">
        <f>SUM(C29:C33)</f>
        <v>778</v>
      </c>
      <c r="D28" s="5">
        <f>SUM(D29:D33)</f>
        <v>776</v>
      </c>
      <c r="E28" s="5"/>
      <c r="F28" s="4" t="s">
        <v>17</v>
      </c>
      <c r="G28" s="5">
        <f t="shared" si="0"/>
        <v>1987</v>
      </c>
      <c r="H28" s="5">
        <f>SUM(H29:H33)</f>
        <v>953</v>
      </c>
      <c r="I28" s="5">
        <f>SUM(I29:I33)</f>
        <v>1034</v>
      </c>
      <c r="J28" s="5"/>
      <c r="K28" s="4" t="s">
        <v>24</v>
      </c>
      <c r="L28" s="5">
        <f t="shared" si="1"/>
        <v>355</v>
      </c>
      <c r="M28" s="5">
        <f>SUM(M29:M33)</f>
        <v>115</v>
      </c>
      <c r="N28" s="5">
        <f>SUM(N29:N33)</f>
        <v>240</v>
      </c>
    </row>
    <row r="29" spans="1:14" ht="19.5" customHeight="1">
      <c r="A29" s="2">
        <v>15</v>
      </c>
      <c r="B29" s="5">
        <f t="shared" si="2"/>
        <v>316</v>
      </c>
      <c r="C29" s="5">
        <v>150</v>
      </c>
      <c r="D29" s="5">
        <v>166</v>
      </c>
      <c r="E29" s="5"/>
      <c r="F29" s="4">
        <v>50</v>
      </c>
      <c r="G29" s="5">
        <f t="shared" si="0"/>
        <v>504</v>
      </c>
      <c r="H29" s="5">
        <v>245</v>
      </c>
      <c r="I29" s="5">
        <v>259</v>
      </c>
      <c r="J29" s="5"/>
      <c r="K29" s="4">
        <v>85</v>
      </c>
      <c r="L29" s="5">
        <f t="shared" si="1"/>
        <v>110</v>
      </c>
      <c r="M29" s="5">
        <v>43</v>
      </c>
      <c r="N29" s="5">
        <v>67</v>
      </c>
    </row>
    <row r="30" spans="1:14" ht="19.5" customHeight="1">
      <c r="A30" s="2">
        <v>16</v>
      </c>
      <c r="B30" s="5">
        <f t="shared" si="2"/>
        <v>328</v>
      </c>
      <c r="C30" s="5">
        <v>168</v>
      </c>
      <c r="D30" s="5">
        <v>160</v>
      </c>
      <c r="E30" s="5"/>
      <c r="F30" s="4">
        <v>51</v>
      </c>
      <c r="G30" s="5">
        <f t="shared" si="0"/>
        <v>464</v>
      </c>
      <c r="H30" s="5">
        <v>220</v>
      </c>
      <c r="I30" s="5">
        <v>244</v>
      </c>
      <c r="J30" s="5"/>
      <c r="K30" s="4">
        <v>86</v>
      </c>
      <c r="L30" s="5">
        <f t="shared" si="1"/>
        <v>69</v>
      </c>
      <c r="M30" s="5">
        <v>19</v>
      </c>
      <c r="N30" s="5">
        <v>50</v>
      </c>
    </row>
    <row r="31" spans="1:14" ht="19.5" customHeight="1">
      <c r="A31" s="2">
        <v>17</v>
      </c>
      <c r="B31" s="5">
        <f t="shared" si="2"/>
        <v>318</v>
      </c>
      <c r="C31" s="5">
        <v>170</v>
      </c>
      <c r="D31" s="5">
        <v>148</v>
      </c>
      <c r="E31" s="5"/>
      <c r="F31" s="4">
        <v>52</v>
      </c>
      <c r="G31" s="5">
        <f t="shared" si="0"/>
        <v>460</v>
      </c>
      <c r="H31" s="5">
        <v>230</v>
      </c>
      <c r="I31" s="5">
        <v>230</v>
      </c>
      <c r="J31" s="5"/>
      <c r="K31" s="4">
        <v>87</v>
      </c>
      <c r="L31" s="5">
        <f t="shared" si="1"/>
        <v>69</v>
      </c>
      <c r="M31" s="5">
        <v>21</v>
      </c>
      <c r="N31" s="5">
        <v>48</v>
      </c>
    </row>
    <row r="32" spans="1:14" ht="19.5" customHeight="1">
      <c r="A32" s="2">
        <v>18</v>
      </c>
      <c r="B32" s="5">
        <f t="shared" si="2"/>
        <v>304</v>
      </c>
      <c r="C32" s="5">
        <v>150</v>
      </c>
      <c r="D32" s="5">
        <v>154</v>
      </c>
      <c r="E32" s="5"/>
      <c r="F32" s="4">
        <v>53</v>
      </c>
      <c r="G32" s="5">
        <f t="shared" si="0"/>
        <v>250</v>
      </c>
      <c r="H32" s="5">
        <v>114</v>
      </c>
      <c r="I32" s="5">
        <v>136</v>
      </c>
      <c r="J32" s="5"/>
      <c r="K32" s="4">
        <v>88</v>
      </c>
      <c r="L32" s="5">
        <f t="shared" si="1"/>
        <v>62</v>
      </c>
      <c r="M32" s="5">
        <v>23</v>
      </c>
      <c r="N32" s="5">
        <v>39</v>
      </c>
    </row>
    <row r="33" spans="1:14" ht="19.5" customHeight="1">
      <c r="A33" s="2">
        <v>19</v>
      </c>
      <c r="B33" s="5">
        <f t="shared" si="2"/>
        <v>288</v>
      </c>
      <c r="C33" s="5">
        <v>140</v>
      </c>
      <c r="D33" s="5">
        <v>148</v>
      </c>
      <c r="E33" s="5"/>
      <c r="F33" s="4">
        <v>54</v>
      </c>
      <c r="G33" s="5">
        <f t="shared" si="0"/>
        <v>309</v>
      </c>
      <c r="H33" s="5">
        <v>144</v>
      </c>
      <c r="I33" s="5">
        <v>165</v>
      </c>
      <c r="J33" s="5"/>
      <c r="K33" s="4">
        <v>89</v>
      </c>
      <c r="L33" s="5">
        <f t="shared" si="1"/>
        <v>45</v>
      </c>
      <c r="M33" s="5">
        <v>9</v>
      </c>
      <c r="N33" s="5">
        <v>36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1382</v>
      </c>
      <c r="C35" s="5">
        <f>SUM(C36:C40)</f>
        <v>650</v>
      </c>
      <c r="D35" s="5">
        <f>SUM(D36:D40)</f>
        <v>732</v>
      </c>
      <c r="E35" s="5"/>
      <c r="F35" s="4" t="s">
        <v>18</v>
      </c>
      <c r="G35" s="5">
        <f t="shared" si="0"/>
        <v>1685</v>
      </c>
      <c r="H35" s="5">
        <f>SUM(H36:H40)</f>
        <v>810</v>
      </c>
      <c r="I35" s="5">
        <f>SUM(I36:I40)</f>
        <v>875</v>
      </c>
      <c r="J35" s="5"/>
      <c r="K35" s="4" t="s">
        <v>23</v>
      </c>
      <c r="L35" s="5">
        <f t="shared" si="1"/>
        <v>126</v>
      </c>
      <c r="M35" s="5">
        <f>SUM(M36:M40)</f>
        <v>36</v>
      </c>
      <c r="N35" s="5">
        <f>SUM(N36:N40)</f>
        <v>90</v>
      </c>
    </row>
    <row r="36" spans="1:14" ht="19.5" customHeight="1">
      <c r="A36" s="2">
        <v>20</v>
      </c>
      <c r="B36" s="5">
        <f t="shared" si="2"/>
        <v>289</v>
      </c>
      <c r="C36" s="5">
        <v>134</v>
      </c>
      <c r="D36" s="5">
        <v>155</v>
      </c>
      <c r="E36" s="5"/>
      <c r="F36" s="4">
        <v>55</v>
      </c>
      <c r="G36" s="5">
        <f t="shared" si="0"/>
        <v>383</v>
      </c>
      <c r="H36" s="5">
        <v>192</v>
      </c>
      <c r="I36" s="5">
        <v>191</v>
      </c>
      <c r="J36" s="5"/>
      <c r="K36" s="4">
        <v>90</v>
      </c>
      <c r="L36" s="5">
        <f t="shared" si="1"/>
        <v>37</v>
      </c>
      <c r="M36" s="5">
        <v>14</v>
      </c>
      <c r="N36" s="5">
        <v>23</v>
      </c>
    </row>
    <row r="37" spans="1:14" ht="19.5" customHeight="1">
      <c r="A37" s="2">
        <v>21</v>
      </c>
      <c r="B37" s="5">
        <f t="shared" si="2"/>
        <v>275</v>
      </c>
      <c r="C37" s="5">
        <v>134</v>
      </c>
      <c r="D37" s="5">
        <v>141</v>
      </c>
      <c r="E37" s="5"/>
      <c r="F37" s="4">
        <v>56</v>
      </c>
      <c r="G37" s="5">
        <f t="shared" si="0"/>
        <v>304</v>
      </c>
      <c r="H37" s="5">
        <v>145</v>
      </c>
      <c r="I37" s="5">
        <v>159</v>
      </c>
      <c r="J37" s="5"/>
      <c r="K37" s="4">
        <v>91</v>
      </c>
      <c r="L37" s="5">
        <f t="shared" si="1"/>
        <v>27</v>
      </c>
      <c r="M37" s="5">
        <v>9</v>
      </c>
      <c r="N37" s="5">
        <v>18</v>
      </c>
    </row>
    <row r="38" spans="1:14" ht="19.5" customHeight="1">
      <c r="A38" s="2">
        <v>22</v>
      </c>
      <c r="B38" s="5">
        <f t="shared" si="2"/>
        <v>270</v>
      </c>
      <c r="C38" s="5">
        <v>123</v>
      </c>
      <c r="D38" s="5">
        <v>147</v>
      </c>
      <c r="E38" s="5"/>
      <c r="F38" s="4">
        <v>57</v>
      </c>
      <c r="G38" s="5">
        <f t="shared" si="0"/>
        <v>325</v>
      </c>
      <c r="H38" s="5">
        <v>153</v>
      </c>
      <c r="I38" s="5">
        <v>172</v>
      </c>
      <c r="J38" s="5"/>
      <c r="K38" s="4">
        <v>92</v>
      </c>
      <c r="L38" s="5">
        <f t="shared" si="1"/>
        <v>25</v>
      </c>
      <c r="M38" s="5">
        <v>5</v>
      </c>
      <c r="N38" s="5">
        <v>20</v>
      </c>
    </row>
    <row r="39" spans="1:14" ht="19.5" customHeight="1">
      <c r="A39" s="2">
        <v>23</v>
      </c>
      <c r="B39" s="5">
        <f t="shared" si="2"/>
        <v>259</v>
      </c>
      <c r="C39" s="5">
        <v>116</v>
      </c>
      <c r="D39" s="5">
        <v>143</v>
      </c>
      <c r="E39" s="5"/>
      <c r="F39" s="4">
        <v>58</v>
      </c>
      <c r="G39" s="5">
        <f t="shared" si="0"/>
        <v>376</v>
      </c>
      <c r="H39" s="5">
        <v>170</v>
      </c>
      <c r="I39" s="5">
        <v>206</v>
      </c>
      <c r="J39" s="5"/>
      <c r="K39" s="4">
        <v>93</v>
      </c>
      <c r="L39" s="5">
        <f t="shared" si="1"/>
        <v>24</v>
      </c>
      <c r="M39" s="5">
        <v>9</v>
      </c>
      <c r="N39" s="5">
        <v>15</v>
      </c>
    </row>
    <row r="40" spans="1:14" ht="19.5" customHeight="1">
      <c r="A40" s="2">
        <v>24</v>
      </c>
      <c r="B40" s="5">
        <f t="shared" si="2"/>
        <v>289</v>
      </c>
      <c r="C40" s="5">
        <v>143</v>
      </c>
      <c r="D40" s="5">
        <v>146</v>
      </c>
      <c r="E40" s="5"/>
      <c r="F40" s="4">
        <v>59</v>
      </c>
      <c r="G40" s="5">
        <f t="shared" si="0"/>
        <v>297</v>
      </c>
      <c r="H40" s="5">
        <v>150</v>
      </c>
      <c r="I40" s="5">
        <v>147</v>
      </c>
      <c r="J40" s="5"/>
      <c r="K40" s="4">
        <v>94</v>
      </c>
      <c r="L40" s="5">
        <f t="shared" si="1"/>
        <v>13</v>
      </c>
      <c r="M40" s="5">
        <v>-1</v>
      </c>
      <c r="N40" s="5">
        <v>14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1445</v>
      </c>
      <c r="C42" s="5">
        <f>SUM(C43:C47)</f>
        <v>699</v>
      </c>
      <c r="D42" s="5">
        <f>SUM(D43:D47)</f>
        <v>746</v>
      </c>
      <c r="E42" s="5"/>
      <c r="F42" s="4" t="s">
        <v>19</v>
      </c>
      <c r="G42" s="5">
        <f t="shared" si="0"/>
        <v>1624</v>
      </c>
      <c r="H42" s="5">
        <f>SUM(H43:H47)</f>
        <v>738</v>
      </c>
      <c r="I42" s="5">
        <f>SUM(I43:I47)</f>
        <v>886</v>
      </c>
      <c r="J42" s="5"/>
      <c r="K42" s="4" t="s">
        <v>22</v>
      </c>
      <c r="L42" s="5">
        <f t="shared" si="1"/>
        <v>26</v>
      </c>
      <c r="M42" s="5">
        <f>SUM(M43:M47)</f>
        <v>7</v>
      </c>
      <c r="N42" s="5">
        <f>SUM(N43:N47)</f>
        <v>19</v>
      </c>
    </row>
    <row r="43" spans="1:14" ht="19.5" customHeight="1">
      <c r="A43" s="2">
        <v>25</v>
      </c>
      <c r="B43" s="5">
        <f t="shared" si="2"/>
        <v>294</v>
      </c>
      <c r="C43" s="5">
        <v>138</v>
      </c>
      <c r="D43" s="5">
        <v>156</v>
      </c>
      <c r="E43" s="5"/>
      <c r="F43" s="4">
        <v>60</v>
      </c>
      <c r="G43" s="5">
        <f t="shared" si="0"/>
        <v>282</v>
      </c>
      <c r="H43" s="5">
        <v>117</v>
      </c>
      <c r="I43" s="5">
        <v>165</v>
      </c>
      <c r="J43" s="5"/>
      <c r="K43" s="4">
        <v>95</v>
      </c>
      <c r="L43" s="5">
        <f t="shared" si="1"/>
        <v>9</v>
      </c>
      <c r="M43" s="5">
        <v>1</v>
      </c>
      <c r="N43" s="5">
        <v>8</v>
      </c>
    </row>
    <row r="44" spans="1:14" ht="19.5" customHeight="1">
      <c r="A44" s="2">
        <v>26</v>
      </c>
      <c r="B44" s="5">
        <f t="shared" si="2"/>
        <v>277</v>
      </c>
      <c r="C44" s="5">
        <v>117</v>
      </c>
      <c r="D44" s="5">
        <v>160</v>
      </c>
      <c r="E44" s="5"/>
      <c r="F44" s="4">
        <v>61</v>
      </c>
      <c r="G44" s="5">
        <f t="shared" si="0"/>
        <v>322</v>
      </c>
      <c r="H44" s="5">
        <v>151</v>
      </c>
      <c r="I44" s="5">
        <v>171</v>
      </c>
      <c r="J44" s="5"/>
      <c r="K44" s="4">
        <v>96</v>
      </c>
      <c r="L44" s="5">
        <f t="shared" si="1"/>
        <v>8</v>
      </c>
      <c r="M44" s="5">
        <v>5</v>
      </c>
      <c r="N44" s="5">
        <v>3</v>
      </c>
    </row>
    <row r="45" spans="1:14" ht="19.5" customHeight="1">
      <c r="A45" s="2">
        <v>27</v>
      </c>
      <c r="B45" s="5">
        <f t="shared" si="2"/>
        <v>286</v>
      </c>
      <c r="C45" s="5">
        <v>145</v>
      </c>
      <c r="D45" s="5">
        <v>141</v>
      </c>
      <c r="E45" s="5"/>
      <c r="F45" s="4">
        <v>62</v>
      </c>
      <c r="G45" s="5">
        <f t="shared" si="0"/>
        <v>363</v>
      </c>
      <c r="H45" s="5">
        <v>168</v>
      </c>
      <c r="I45" s="5">
        <v>195</v>
      </c>
      <c r="J45" s="5"/>
      <c r="K45" s="4">
        <v>97</v>
      </c>
      <c r="L45" s="5">
        <f t="shared" si="1"/>
        <v>5</v>
      </c>
      <c r="M45" s="5">
        <v>1</v>
      </c>
      <c r="N45" s="5">
        <v>4</v>
      </c>
    </row>
    <row r="46" spans="1:14" ht="19.5" customHeight="1">
      <c r="A46" s="2">
        <v>28</v>
      </c>
      <c r="B46" s="5">
        <f t="shared" si="2"/>
        <v>289</v>
      </c>
      <c r="C46" s="5">
        <v>149</v>
      </c>
      <c r="D46" s="5">
        <v>140</v>
      </c>
      <c r="E46" s="5"/>
      <c r="F46" s="4">
        <v>63</v>
      </c>
      <c r="G46" s="5">
        <f t="shared" si="0"/>
        <v>304</v>
      </c>
      <c r="H46" s="5">
        <v>149</v>
      </c>
      <c r="I46" s="5">
        <v>155</v>
      </c>
      <c r="J46" s="5"/>
      <c r="K46" s="4">
        <v>98</v>
      </c>
      <c r="L46" s="5">
        <f t="shared" si="1"/>
        <v>0</v>
      </c>
      <c r="M46" s="5">
        <v>0</v>
      </c>
      <c r="N46" s="5">
        <v>0</v>
      </c>
    </row>
    <row r="47" spans="1:14" ht="19.5" customHeight="1">
      <c r="A47" s="2">
        <v>29</v>
      </c>
      <c r="B47" s="5">
        <f t="shared" si="2"/>
        <v>299</v>
      </c>
      <c r="C47" s="5">
        <v>150</v>
      </c>
      <c r="D47" s="5">
        <v>149</v>
      </c>
      <c r="E47" s="5"/>
      <c r="F47" s="4">
        <v>64</v>
      </c>
      <c r="G47" s="5">
        <f t="shared" si="0"/>
        <v>353</v>
      </c>
      <c r="H47" s="5">
        <v>153</v>
      </c>
      <c r="I47" s="5">
        <v>200</v>
      </c>
      <c r="J47" s="5"/>
      <c r="K47" s="4">
        <v>99</v>
      </c>
      <c r="L47" s="5">
        <f t="shared" si="1"/>
        <v>4</v>
      </c>
      <c r="M47" s="5">
        <v>0</v>
      </c>
      <c r="N47" s="5">
        <v>4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1430</v>
      </c>
      <c r="C49" s="5">
        <f>SUM(C50:C54)</f>
        <v>676</v>
      </c>
      <c r="D49" s="5">
        <f>SUM(D50:D54)</f>
        <v>754</v>
      </c>
      <c r="E49" s="5"/>
      <c r="F49" s="4" t="s">
        <v>20</v>
      </c>
      <c r="G49" s="5">
        <f t="shared" si="0"/>
        <v>1617</v>
      </c>
      <c r="H49" s="5">
        <f>SUM(H50:H54)</f>
        <v>750</v>
      </c>
      <c r="I49" s="5">
        <f>SUM(I50:I54)</f>
        <v>867</v>
      </c>
      <c r="J49" s="5"/>
      <c r="K49" s="4" t="s">
        <v>21</v>
      </c>
      <c r="L49" s="5">
        <f>SUM(M49:N49)</f>
        <v>-1</v>
      </c>
      <c r="M49" s="5">
        <v>0</v>
      </c>
      <c r="N49" s="5">
        <v>-1</v>
      </c>
    </row>
    <row r="50" spans="1:14" ht="19.5" customHeight="1">
      <c r="A50" s="2">
        <v>30</v>
      </c>
      <c r="B50" s="5">
        <f t="shared" si="2"/>
        <v>302</v>
      </c>
      <c r="C50" s="5">
        <v>142</v>
      </c>
      <c r="D50" s="5">
        <v>160</v>
      </c>
      <c r="E50" s="5"/>
      <c r="F50" s="4">
        <v>65</v>
      </c>
      <c r="G50" s="5">
        <f t="shared" si="0"/>
        <v>314</v>
      </c>
      <c r="H50" s="5">
        <v>147</v>
      </c>
      <c r="I50" s="5">
        <v>167</v>
      </c>
      <c r="J50" s="5"/>
      <c r="K50" s="4" t="s">
        <v>2</v>
      </c>
      <c r="L50" s="5">
        <f>SUM(M50:N50)</f>
        <v>1</v>
      </c>
      <c r="M50" s="5">
        <v>1</v>
      </c>
      <c r="N50" s="5">
        <v>0</v>
      </c>
    </row>
    <row r="51" spans="1:10" ht="19.5" customHeight="1">
      <c r="A51" s="2">
        <v>31</v>
      </c>
      <c r="B51" s="5">
        <f t="shared" si="2"/>
        <v>301</v>
      </c>
      <c r="C51" s="5">
        <v>140</v>
      </c>
      <c r="D51" s="5">
        <v>161</v>
      </c>
      <c r="E51" s="5"/>
      <c r="F51" s="4">
        <v>66</v>
      </c>
      <c r="G51" s="5">
        <f t="shared" si="0"/>
        <v>338</v>
      </c>
      <c r="H51" s="5">
        <v>168</v>
      </c>
      <c r="I51" s="5">
        <v>170</v>
      </c>
      <c r="J51" s="5"/>
    </row>
    <row r="52" spans="1:14" ht="19.5" customHeight="1">
      <c r="A52" s="2">
        <v>32</v>
      </c>
      <c r="B52" s="5">
        <f t="shared" si="2"/>
        <v>308</v>
      </c>
      <c r="C52" s="5">
        <v>145</v>
      </c>
      <c r="D52" s="5">
        <v>163</v>
      </c>
      <c r="E52" s="5"/>
      <c r="F52" s="4">
        <v>67</v>
      </c>
      <c r="G52" s="5">
        <f t="shared" si="0"/>
        <v>338</v>
      </c>
      <c r="H52" s="5">
        <v>166</v>
      </c>
      <c r="I52" s="5">
        <v>172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203</v>
      </c>
      <c r="C53" s="5">
        <v>94</v>
      </c>
      <c r="D53" s="5">
        <v>109</v>
      </c>
      <c r="E53" s="5"/>
      <c r="F53" s="4">
        <v>68</v>
      </c>
      <c r="G53" s="5">
        <f t="shared" si="0"/>
        <v>304</v>
      </c>
      <c r="H53" s="5">
        <v>121</v>
      </c>
      <c r="I53" s="5">
        <v>183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316</v>
      </c>
      <c r="C54" s="5">
        <v>155</v>
      </c>
      <c r="D54" s="5">
        <v>161</v>
      </c>
      <c r="E54" s="5"/>
      <c r="F54" s="4">
        <v>69</v>
      </c>
      <c r="G54" s="5">
        <f t="shared" si="0"/>
        <v>323</v>
      </c>
      <c r="H54" s="5">
        <v>148</v>
      </c>
      <c r="I54" s="5">
        <v>175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4175</v>
      </c>
      <c r="C58" s="5">
        <f>C7+C14+C21</f>
        <v>2163</v>
      </c>
      <c r="D58" s="5">
        <f>D7+D14+D21</f>
        <v>2012</v>
      </c>
      <c r="F58" s="6" t="s">
        <v>35</v>
      </c>
      <c r="G58" s="5">
        <f>SUM(H58:I58)</f>
        <v>16173</v>
      </c>
      <c r="H58" s="5">
        <f>C28+C35+C42+C49+H7+H14+H21+H28+H35+H42</f>
        <v>7804</v>
      </c>
      <c r="I58" s="5">
        <f>D28+D35+D42+D49+I7+I14+I21+I28+I35+I42</f>
        <v>8369</v>
      </c>
      <c r="K58" s="6" t="s">
        <v>36</v>
      </c>
      <c r="L58" s="5">
        <f>SUM(M58:N58)</f>
        <v>5209</v>
      </c>
      <c r="M58" s="5">
        <f>H49+M7+M14+M21+M28+M35+M42+M49</f>
        <v>2170</v>
      </c>
      <c r="N58" s="5">
        <f>I49+N7+N14+N21+N28+N35+N42+N49</f>
        <v>3039</v>
      </c>
    </row>
    <row r="59" spans="1:14" ht="19.5" customHeight="1">
      <c r="A59" s="2" t="s">
        <v>29</v>
      </c>
      <c r="B59" s="7">
        <f>ROUNDDOWN(B58/B5*100,1)</f>
        <v>16.3</v>
      </c>
      <c r="C59" s="7">
        <f>ROUNDDOWN(C58/C5*100,1)</f>
        <v>17.8</v>
      </c>
      <c r="D59" s="7">
        <f>ROUNDDOWN(D58/D5*100,1)</f>
        <v>14.9</v>
      </c>
      <c r="F59" s="2" t="s">
        <v>29</v>
      </c>
      <c r="G59" s="7">
        <f>ROUNDDOWN(G58/B5*100,1)</f>
        <v>63.2</v>
      </c>
      <c r="H59" s="7">
        <f>ROUNDDOWN(H58/C5*100,1)</f>
        <v>64.2</v>
      </c>
      <c r="I59" s="7">
        <f>ROUNDDOWN(I58/D5*100,1)</f>
        <v>62.3</v>
      </c>
      <c r="K59" s="2" t="s">
        <v>29</v>
      </c>
      <c r="L59" s="7">
        <f>ROUNDDOWN(L58/B5*100,1)</f>
        <v>20.3</v>
      </c>
      <c r="M59" s="7">
        <f>ROUNDDOWN(M58/C5*100,1)</f>
        <v>17.8</v>
      </c>
      <c r="N59" s="7">
        <f>ROUNDDOWN(N58/D5*100,1)</f>
        <v>22.6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1999-11-04T02:41:55Z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