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3kubun" sheetId="1" r:id="rId1"/>
  </sheets>
  <definedNames>
    <definedName name="_Regression_Int" localSheetId="0" hidden="1">1</definedName>
    <definedName name="_xlnm.Print_Area" localSheetId="0">'3kubun'!$A$1:$I$82</definedName>
    <definedName name="Print_Area_MI" localSheetId="0">'3kubun'!#REF!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<sst xmlns="http://schemas.openxmlformats.org/spreadsheetml/2006/main" count="76" uniqueCount="73">
  <si>
    <t>　　　  単位:人　％</t>
  </si>
  <si>
    <t xml:space="preserve">   実          数</t>
  </si>
  <si>
    <t>割      合</t>
  </si>
  <si>
    <t>市町村名</t>
  </si>
  <si>
    <t xml:space="preserve"> 0～14歳</t>
  </si>
  <si>
    <t>15～64歳</t>
  </si>
  <si>
    <t>65歳以上</t>
  </si>
  <si>
    <t>大  分  県</t>
  </si>
  <si>
    <t>市      部</t>
  </si>
  <si>
    <t>郡      部</t>
  </si>
  <si>
    <t>大  分  市</t>
  </si>
  <si>
    <t>別　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</si>
  <si>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</si>
  <si>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</si>
  <si>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</si>
  <si>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</si>
  <si>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</si>
  <si>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</si>
  <si>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</si>
  <si>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</si>
  <si>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</si>
  <si>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大  田  村</t>
  </si>
  <si>
    <t>真  玉  町</t>
  </si>
  <si>
    <t>香々地  町</t>
  </si>
  <si>
    <t>国  見  町</t>
  </si>
  <si>
    <t>姫  島  村</t>
  </si>
  <si>
    <t>国  東  町</t>
  </si>
  <si>
    <t>武  蔵  町</t>
  </si>
  <si>
    <t>安  岐  町</t>
  </si>
  <si>
    <t>日  出  町</t>
  </si>
  <si>
    <t>山  香  町</t>
  </si>
  <si>
    <t>野津原  町</t>
  </si>
  <si>
    <t>挾  間  町</t>
  </si>
  <si>
    <t>庄  内  町</t>
  </si>
  <si>
    <t>湯布院  町</t>
  </si>
  <si>
    <t>佐賀関  町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</si>
  <si>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</si>
  <si>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</si>
  <si>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</si>
  <si>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</si>
  <si>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</si>
  <si>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</si>
  <si>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</si>
  <si>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</si>
  <si>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</si>
  <si>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</si>
  <si>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</si>
  <si>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</si>
  <si>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</si>
  <si>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</si>
  <si>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</si>
  <si>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</si>
  <si>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荻      町</t>
  </si>
  <si>
    <t>久  住  町</t>
  </si>
  <si>
    <t>直  入  町</t>
  </si>
  <si>
    <t>九  重  町</t>
  </si>
  <si>
    <t>玖  珠  町</t>
  </si>
  <si>
    <t>前津江  村</t>
  </si>
  <si>
    <t>中津江  村</t>
  </si>
  <si>
    <t>上津江  村</t>
  </si>
  <si>
    <t>大  山  町</t>
  </si>
  <si>
    <t>天  瀬  町</t>
  </si>
  <si>
    <t>三  光  村</t>
  </si>
  <si>
    <t>本耶馬渓町</t>
  </si>
  <si>
    <t>耶馬渓  町</t>
  </si>
  <si>
    <t>山  国  町</t>
  </si>
  <si>
    <t>院  内  町</t>
  </si>
  <si>
    <t>安心院  町</t>
  </si>
  <si>
    <t>市町村の年齢（３区分）別人口、割合</t>
  </si>
  <si>
    <t>総　　　数</t>
  </si>
  <si>
    <t>（含　年齢不詳）</t>
  </si>
  <si>
    <t>　　</t>
  </si>
  <si>
    <t>平成１２年１０月１日現在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</si>
</sst>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4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"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 applyProtection="1">
      <alignment horizontal="left"/>
      <protection/>
    </xf>
    <xf numFmtId="37" fontId="3" fillId="0" borderId="4" xfId="0" applyNumberFormat="1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62"/>
  <sheetViews>
    <sheetView showGridLines="0" tabSelected="1" workbookViewId="0" topLeftCell="A1">
      <selection activeCell="C19" sqref="C19"/>
    </sheetView>
  </sheetViews>
  <sheetFormatPr defaultColWidth="11.66015625" defaultRowHeight="18"/>
  <cols>
    <col min="1" max="5" width="9.66015625" style="1" customWidth="1"/>
    <col min="6" max="8" width="6.66015625" style="1" customWidth="1"/>
    <col min="9" max="9" width="9.66015625" style="1" customWidth="1"/>
    <col min="10" max="16384" width="11.66015625" style="1" customWidth="1"/>
  </cols>
  <sheetData>
    <row r="1" spans="2:8" ht="11.25">
      <c r="B1" s="2" t="s">
        <v>68</v>
      </c>
      <c r="F1" s="1" t="s">
        <v>72</v>
      </c>
      <c r="H1" s="2"/>
    </row>
    <row r="2" spans="1:8" ht="11.25">
      <c r="A2" s="3"/>
      <c r="B2" s="4"/>
      <c r="C2" s="4"/>
      <c r="D2" s="4"/>
      <c r="E2" s="4"/>
      <c r="G2" s="3" t="s">
        <v>0</v>
      </c>
      <c r="H2" s="4"/>
    </row>
    <row r="3" spans="2:9" ht="11.25">
      <c r="B3" s="5"/>
      <c r="C3" s="3" t="s">
        <v>1</v>
      </c>
      <c r="D3" s="4"/>
      <c r="E3" s="4"/>
      <c r="F3" s="6"/>
      <c r="G3" s="3" t="s">
        <v>2</v>
      </c>
      <c r="H3" s="4"/>
      <c r="I3" s="7"/>
    </row>
    <row r="4" spans="1:9" ht="11.25">
      <c r="A4" s="8" t="s">
        <v>3</v>
      </c>
      <c r="B4" s="17" t="s">
        <v>69</v>
      </c>
      <c r="C4" s="7"/>
      <c r="D4" s="7"/>
      <c r="E4" s="7"/>
      <c r="F4" s="7"/>
      <c r="G4" s="7"/>
      <c r="H4" s="7"/>
      <c r="I4" s="7"/>
    </row>
    <row r="5" spans="1:9" ht="11.25">
      <c r="A5" s="4"/>
      <c r="B5" s="10" t="s">
        <v>70</v>
      </c>
      <c r="C5" s="11" t="s">
        <v>4</v>
      </c>
      <c r="D5" s="11" t="s">
        <v>5</v>
      </c>
      <c r="E5" s="11" t="s">
        <v>6</v>
      </c>
      <c r="F5" s="11" t="s">
        <v>4</v>
      </c>
      <c r="G5" s="11" t="s">
        <v>5</v>
      </c>
      <c r="H5" s="11" t="s">
        <v>6</v>
      </c>
      <c r="I5" s="7"/>
    </row>
    <row r="6" ht="11.25">
      <c r="B6" s="7"/>
    </row>
    <row r="7" spans="1:9" ht="11.25">
      <c r="A7" s="8" t="s">
        <v>7</v>
      </c>
      <c r="B7" s="12">
        <f>SUM(B11:B80)</f>
        <v>1224068</v>
      </c>
      <c r="C7" s="13">
        <f>C8+C9</f>
        <v>180252</v>
      </c>
      <c r="D7" s="13">
        <f>D8+D9</f>
        <v>778071</v>
      </c>
      <c r="E7" s="13">
        <f>E8+E9</f>
        <v>265459</v>
      </c>
      <c r="F7" s="14">
        <f>ROUNDDOWN(C7/B7*100,1)</f>
        <v>14.7</v>
      </c>
      <c r="G7" s="14">
        <f>ROUNDDOWN(D7/B7*100,1)</f>
        <v>63.5</v>
      </c>
      <c r="H7" s="14">
        <f>ROUNDDOWN(E7/B7*100,1)</f>
        <v>21.6</v>
      </c>
      <c r="I7" s="14"/>
    </row>
    <row r="8" spans="1:9" ht="11.25">
      <c r="A8" s="8" t="s">
        <v>8</v>
      </c>
      <c r="B8" s="12">
        <f>SUM(B11:B21)</f>
        <v>912772</v>
      </c>
      <c r="C8" s="13">
        <f>SUM(C11:C21)</f>
        <v>138808</v>
      </c>
      <c r="D8" s="13">
        <f>SUM(D11:D21)</f>
        <v>600359</v>
      </c>
      <c r="E8" s="13">
        <f>SUM(E11:E21)</f>
        <v>173324</v>
      </c>
      <c r="F8" s="14">
        <f>ROUNDDOWN(C8/B8*100,1)</f>
        <v>15.2</v>
      </c>
      <c r="G8" s="14">
        <f>ROUNDDOWN(D8/B8*100,1)</f>
        <v>65.7</v>
      </c>
      <c r="H8" s="14">
        <f>ROUNDDOWN(E8/B8*100,1)</f>
        <v>18.9</v>
      </c>
      <c r="I8" s="14"/>
    </row>
    <row r="9" spans="1:9" ht="11.25">
      <c r="A9" s="8" t="s">
        <v>9</v>
      </c>
      <c r="B9" s="12">
        <f>SUM(B23:B80)</f>
        <v>311296</v>
      </c>
      <c r="C9" s="13">
        <f>SUM(C23:C80)</f>
        <v>41444</v>
      </c>
      <c r="D9" s="13">
        <f>SUM(D23:D80)</f>
        <v>177712</v>
      </c>
      <c r="E9" s="13">
        <f>SUM(E23:E80)</f>
        <v>92135</v>
      </c>
      <c r="F9" s="14">
        <f>ROUNDDOWN(C9/B9*100,1)</f>
        <v>13.3</v>
      </c>
      <c r="G9" s="14">
        <f>ROUNDDOWN(D9/B9*100,1)</f>
        <v>57</v>
      </c>
      <c r="H9" s="14">
        <f>ROUNDDOWN(E9/B9*100,1)</f>
        <v>29.5</v>
      </c>
      <c r="I9" s="14"/>
    </row>
    <row r="10" spans="2:8" ht="11.25">
      <c r="B10" s="7"/>
      <c r="F10" s="14"/>
      <c r="G10" s="14"/>
      <c r="H10" s="14"/>
    </row>
    <row r="11" spans="1:9" ht="11.25">
      <c r="A11" s="8" t="s">
        <v>10</v>
      </c>
      <c r="B11" s="12">
        <v>439151</v>
      </c>
      <c r="C11" s="13">
        <v>70970</v>
      </c>
      <c r="D11" s="13">
        <v>305025</v>
      </c>
      <c r="E11" s="13">
        <v>62903</v>
      </c>
      <c r="F11" s="14">
        <f aca="true" t="shared" si="0" ref="F11:F21">ROUNDDOWN(C11/B11*100,1)</f>
        <v>16.1</v>
      </c>
      <c r="G11" s="14">
        <f aca="true" t="shared" si="1" ref="G11:G21">ROUNDDOWN(D11/B11*100,1)</f>
        <v>69.4</v>
      </c>
      <c r="H11" s="14">
        <f aca="true" t="shared" si="2" ref="H11:H21">ROUNDDOWN(E11/B11*100,1)</f>
        <v>14.3</v>
      </c>
      <c r="I11" s="14"/>
    </row>
    <row r="12" spans="1:9" ht="11.25">
      <c r="A12" s="8" t="s">
        <v>11</v>
      </c>
      <c r="B12" s="12">
        <v>126613</v>
      </c>
      <c r="C12" s="13">
        <v>16423</v>
      </c>
      <c r="D12" s="13">
        <v>81473</v>
      </c>
      <c r="E12" s="13">
        <v>28699</v>
      </c>
      <c r="F12" s="14">
        <f t="shared" si="0"/>
        <v>12.9</v>
      </c>
      <c r="G12" s="14">
        <f t="shared" si="1"/>
        <v>64.3</v>
      </c>
      <c r="H12" s="14">
        <f t="shared" si="2"/>
        <v>22.6</v>
      </c>
      <c r="I12" s="14"/>
    </row>
    <row r="13" spans="1:9" ht="11.25">
      <c r="A13" s="8" t="s">
        <v>12</v>
      </c>
      <c r="B13" s="12">
        <v>66833</v>
      </c>
      <c r="C13" s="13">
        <v>10936</v>
      </c>
      <c r="D13" s="13">
        <v>43008</v>
      </c>
      <c r="E13" s="13">
        <v>12884</v>
      </c>
      <c r="F13" s="14">
        <f t="shared" si="0"/>
        <v>16.3</v>
      </c>
      <c r="G13" s="14">
        <f t="shared" si="1"/>
        <v>64.3</v>
      </c>
      <c r="H13" s="14">
        <f t="shared" si="2"/>
        <v>19.2</v>
      </c>
      <c r="I13" s="14"/>
    </row>
    <row r="14" spans="1:9" ht="11.25">
      <c r="A14" s="8" t="s">
        <v>13</v>
      </c>
      <c r="B14" s="12">
        <v>62658</v>
      </c>
      <c r="C14" s="13">
        <v>9916</v>
      </c>
      <c r="D14" s="13">
        <v>38933</v>
      </c>
      <c r="E14" s="13">
        <v>13809</v>
      </c>
      <c r="F14" s="14">
        <f t="shared" si="0"/>
        <v>15.8</v>
      </c>
      <c r="G14" s="14">
        <f t="shared" si="1"/>
        <v>62.1</v>
      </c>
      <c r="H14" s="14">
        <f t="shared" si="2"/>
        <v>22</v>
      </c>
      <c r="I14" s="14"/>
    </row>
    <row r="15" spans="1:9" ht="11.25">
      <c r="A15" s="8" t="s">
        <v>14</v>
      </c>
      <c r="B15" s="12">
        <v>50593</v>
      </c>
      <c r="C15" s="13">
        <v>7496</v>
      </c>
      <c r="D15" s="13">
        <v>32078</v>
      </c>
      <c r="E15" s="13">
        <v>11019</v>
      </c>
      <c r="F15" s="14">
        <f t="shared" si="0"/>
        <v>14.8</v>
      </c>
      <c r="G15" s="14">
        <f t="shared" si="1"/>
        <v>63.4</v>
      </c>
      <c r="H15" s="14">
        <f t="shared" si="2"/>
        <v>21.7</v>
      </c>
      <c r="I15" s="14"/>
    </row>
    <row r="16" spans="1:9" ht="11.25">
      <c r="A16" s="8" t="s">
        <v>15</v>
      </c>
      <c r="B16" s="12">
        <v>35654</v>
      </c>
      <c r="C16" s="13">
        <v>4735</v>
      </c>
      <c r="D16" s="13">
        <v>21719</v>
      </c>
      <c r="E16" s="13">
        <v>9200</v>
      </c>
      <c r="F16" s="14">
        <f t="shared" si="0"/>
        <v>13.2</v>
      </c>
      <c r="G16" s="14">
        <f t="shared" si="1"/>
        <v>60.9</v>
      </c>
      <c r="H16" s="14">
        <f t="shared" si="2"/>
        <v>25.8</v>
      </c>
      <c r="I16" s="14"/>
    </row>
    <row r="17" spans="1:9" ht="11.25">
      <c r="A17" s="8" t="s">
        <v>16</v>
      </c>
      <c r="B17" s="12">
        <v>23187</v>
      </c>
      <c r="C17" s="13">
        <v>3002</v>
      </c>
      <c r="D17" s="13">
        <v>14301</v>
      </c>
      <c r="E17" s="13">
        <v>5884</v>
      </c>
      <c r="F17" s="14">
        <f t="shared" si="0"/>
        <v>12.9</v>
      </c>
      <c r="G17" s="14">
        <f t="shared" si="1"/>
        <v>61.6</v>
      </c>
      <c r="H17" s="14">
        <f t="shared" si="2"/>
        <v>25.3</v>
      </c>
      <c r="I17" s="14"/>
    </row>
    <row r="18" spans="1:9" ht="11.25">
      <c r="A18" s="8" t="s">
        <v>17</v>
      </c>
      <c r="B18" s="12">
        <v>17516</v>
      </c>
      <c r="C18" s="13">
        <v>2010</v>
      </c>
      <c r="D18" s="13">
        <v>9613</v>
      </c>
      <c r="E18" s="13">
        <v>5893</v>
      </c>
      <c r="F18" s="14">
        <f t="shared" si="0"/>
        <v>11.4</v>
      </c>
      <c r="G18" s="14">
        <f t="shared" si="1"/>
        <v>54.8</v>
      </c>
      <c r="H18" s="14">
        <f t="shared" si="2"/>
        <v>33.6</v>
      </c>
      <c r="I18" s="14"/>
    </row>
    <row r="19" spans="1:9" ht="11.25">
      <c r="A19" s="8" t="s">
        <v>18</v>
      </c>
      <c r="B19" s="12">
        <v>18606</v>
      </c>
      <c r="C19" s="13">
        <v>2565</v>
      </c>
      <c r="D19" s="13">
        <v>10762</v>
      </c>
      <c r="E19" s="13">
        <v>5279</v>
      </c>
      <c r="F19" s="14">
        <f t="shared" si="0"/>
        <v>13.7</v>
      </c>
      <c r="G19" s="14">
        <f t="shared" si="1"/>
        <v>57.8</v>
      </c>
      <c r="H19" s="14">
        <f t="shared" si="2"/>
        <v>28.3</v>
      </c>
      <c r="I19" s="14"/>
    </row>
    <row r="20" spans="1:9" ht="11.25">
      <c r="A20" s="8" t="s">
        <v>19</v>
      </c>
      <c r="B20" s="12">
        <v>22564</v>
      </c>
      <c r="C20" s="13">
        <v>3315</v>
      </c>
      <c r="D20" s="13">
        <v>13645</v>
      </c>
      <c r="E20" s="13">
        <v>5604</v>
      </c>
      <c r="F20" s="14">
        <f t="shared" si="0"/>
        <v>14.6</v>
      </c>
      <c r="G20" s="14">
        <f t="shared" si="1"/>
        <v>60.4</v>
      </c>
      <c r="H20" s="14">
        <f t="shared" si="2"/>
        <v>24.8</v>
      </c>
      <c r="I20" s="14"/>
    </row>
    <row r="21" spans="1:9" ht="11.25">
      <c r="A21" s="8" t="s">
        <v>20</v>
      </c>
      <c r="B21" s="12">
        <v>49397</v>
      </c>
      <c r="C21" s="13">
        <v>7440</v>
      </c>
      <c r="D21" s="13">
        <v>29802</v>
      </c>
      <c r="E21" s="13">
        <v>12150</v>
      </c>
      <c r="F21" s="14">
        <f t="shared" si="0"/>
        <v>15</v>
      </c>
      <c r="G21" s="14">
        <f t="shared" si="1"/>
        <v>60.3</v>
      </c>
      <c r="H21" s="14">
        <f t="shared" si="2"/>
        <v>24.5</v>
      </c>
      <c r="I21" s="14"/>
    </row>
    <row r="22" spans="2:8" ht="11.25">
      <c r="B22" s="7"/>
      <c r="E22" s="2"/>
      <c r="F22" s="14"/>
      <c r="G22" s="14"/>
      <c r="H22" s="14"/>
    </row>
    <row r="23" spans="1:9" ht="11.25">
      <c r="A23" s="8" t="s">
        <v>21</v>
      </c>
      <c r="B23" s="12">
        <v>1881</v>
      </c>
      <c r="C23" s="13">
        <v>189</v>
      </c>
      <c r="D23" s="13">
        <v>868</v>
      </c>
      <c r="E23" s="13">
        <v>824</v>
      </c>
      <c r="F23" s="14">
        <f>ROUNDDOWN(C23/B23*100,1)</f>
        <v>10</v>
      </c>
      <c r="G23" s="14">
        <f>ROUNDDOWN(D23/B23*100,1)</f>
        <v>46.1</v>
      </c>
      <c r="H23" s="14">
        <f>ROUNDDOWN(E23/B23*100,1)</f>
        <v>43.8</v>
      </c>
      <c r="I23" s="14"/>
    </row>
    <row r="24" spans="1:9" ht="11.25">
      <c r="A24" s="8" t="s">
        <v>22</v>
      </c>
      <c r="B24" s="12">
        <v>3945</v>
      </c>
      <c r="C24" s="13">
        <v>479</v>
      </c>
      <c r="D24" s="13">
        <v>2008</v>
      </c>
      <c r="E24" s="13">
        <v>1458</v>
      </c>
      <c r="F24" s="14">
        <f>ROUNDDOWN(C24/B24*100,1)</f>
        <v>12.1</v>
      </c>
      <c r="G24" s="14">
        <f>ROUNDDOWN(D24/B24*100,1)</f>
        <v>50.8</v>
      </c>
      <c r="H24" s="14">
        <f>ROUNDDOWN(E24/B24*100,1)</f>
        <v>36.9</v>
      </c>
      <c r="I24" s="14"/>
    </row>
    <row r="25" spans="1:9" ht="11.25">
      <c r="A25" s="8" t="s">
        <v>23</v>
      </c>
      <c r="B25" s="12">
        <v>3761</v>
      </c>
      <c r="C25" s="13">
        <v>469</v>
      </c>
      <c r="D25" s="13">
        <v>2018</v>
      </c>
      <c r="E25" s="13">
        <v>1274</v>
      </c>
      <c r="F25" s="14">
        <f>ROUNDDOWN(C25/B25*100,1)</f>
        <v>12.4</v>
      </c>
      <c r="G25" s="14">
        <f>ROUNDDOWN(D25/B25*100,1)</f>
        <v>53.6</v>
      </c>
      <c r="H25" s="14">
        <f>ROUNDDOWN(E25/B25*100,1)</f>
        <v>33.8</v>
      </c>
      <c r="I25" s="14"/>
    </row>
    <row r="26" spans="2:8" ht="11.25">
      <c r="B26" s="9"/>
      <c r="D26" s="2"/>
      <c r="E26" s="15"/>
      <c r="F26" s="14"/>
      <c r="G26" s="14"/>
      <c r="H26" s="14"/>
    </row>
    <row r="27" spans="1:9" ht="11.25">
      <c r="A27" s="8" t="s">
        <v>24</v>
      </c>
      <c r="B27" s="12">
        <v>5652</v>
      </c>
      <c r="C27" s="13">
        <v>578</v>
      </c>
      <c r="D27" s="13">
        <v>2862</v>
      </c>
      <c r="E27" s="13">
        <v>2210</v>
      </c>
      <c r="F27" s="14">
        <f>ROUNDDOWN(C27/B27*100,1)</f>
        <v>10.2</v>
      </c>
      <c r="G27" s="14">
        <f>ROUNDDOWN(D27/B27*100,1)</f>
        <v>50.6</v>
      </c>
      <c r="H27" s="14">
        <f>ROUNDDOWN(E27/B27*100,1)</f>
        <v>39.1</v>
      </c>
      <c r="I27" s="14"/>
    </row>
    <row r="28" spans="1:9" ht="11.25">
      <c r="A28" s="8" t="s">
        <v>25</v>
      </c>
      <c r="B28" s="12">
        <v>2810</v>
      </c>
      <c r="C28" s="13">
        <v>434</v>
      </c>
      <c r="D28" s="13">
        <v>1614</v>
      </c>
      <c r="E28" s="13">
        <v>762</v>
      </c>
      <c r="F28" s="14">
        <f>ROUNDDOWN(C28/B28*100,1)</f>
        <v>15.4</v>
      </c>
      <c r="G28" s="14">
        <f>ROUNDDOWN(D28/B28*100,1)</f>
        <v>57.4</v>
      </c>
      <c r="H28" s="14">
        <f>ROUNDDOWN(E28/B28*100,1)</f>
        <v>27.1</v>
      </c>
      <c r="I28" s="14"/>
    </row>
    <row r="29" spans="1:9" ht="11.25">
      <c r="A29" s="8" t="s">
        <v>26</v>
      </c>
      <c r="B29" s="12">
        <v>13709</v>
      </c>
      <c r="C29" s="13">
        <v>1875</v>
      </c>
      <c r="D29" s="13">
        <v>7329</v>
      </c>
      <c r="E29" s="13">
        <v>4505</v>
      </c>
      <c r="F29" s="14">
        <f>ROUNDDOWN(C29/B29*100,1)</f>
        <v>13.6</v>
      </c>
      <c r="G29" s="14">
        <f>ROUNDDOWN(D29/B29*100,1)</f>
        <v>53.4</v>
      </c>
      <c r="H29" s="14">
        <f>ROUNDDOWN(E29/B29*100,1)</f>
        <v>32.8</v>
      </c>
      <c r="I29" s="14"/>
    </row>
    <row r="30" spans="1:9" ht="11.25">
      <c r="A30" s="8" t="s">
        <v>27</v>
      </c>
      <c r="B30" s="12">
        <v>5867</v>
      </c>
      <c r="C30" s="13">
        <v>848</v>
      </c>
      <c r="D30" s="13">
        <v>3475</v>
      </c>
      <c r="E30" s="13">
        <v>1544</v>
      </c>
      <c r="F30" s="14">
        <f>ROUNDDOWN(C30/B30*100,1)</f>
        <v>14.4</v>
      </c>
      <c r="G30" s="14">
        <f>ROUNDDOWN(D30/B30*100,1)</f>
        <v>59.2</v>
      </c>
      <c r="H30" s="14">
        <f>ROUNDDOWN(E30/B30*100,1)</f>
        <v>26.3</v>
      </c>
      <c r="I30" s="14"/>
    </row>
    <row r="31" spans="1:9" ht="11.25">
      <c r="A31" s="8" t="s">
        <v>28</v>
      </c>
      <c r="B31" s="12">
        <v>9758</v>
      </c>
      <c r="C31" s="13">
        <v>1438</v>
      </c>
      <c r="D31" s="13">
        <v>5376</v>
      </c>
      <c r="E31" s="13">
        <v>2944</v>
      </c>
      <c r="F31" s="14">
        <f>ROUNDDOWN(C31/B31*100,1)</f>
        <v>14.7</v>
      </c>
      <c r="G31" s="14">
        <f>ROUNDDOWN(D31/B31*100,1)</f>
        <v>55</v>
      </c>
      <c r="H31" s="14">
        <f>ROUNDDOWN(E31/B31*100,1)</f>
        <v>30.1</v>
      </c>
      <c r="I31" s="14"/>
    </row>
    <row r="32" spans="2:8" ht="11.25">
      <c r="B32" s="7"/>
      <c r="F32" s="14"/>
      <c r="G32" s="14"/>
      <c r="H32" s="14"/>
    </row>
    <row r="33" spans="1:9" ht="11.25">
      <c r="A33" s="8" t="s">
        <v>29</v>
      </c>
      <c r="B33" s="12">
        <v>25927</v>
      </c>
      <c r="C33" s="13">
        <v>4176</v>
      </c>
      <c r="D33" s="13">
        <v>16390</v>
      </c>
      <c r="E33" s="13">
        <v>5360</v>
      </c>
      <c r="F33" s="14">
        <f>ROUNDDOWN(C33/B33*100,1)</f>
        <v>16.1</v>
      </c>
      <c r="G33" s="14">
        <f>ROUNDDOWN(D33/B33*100,1)</f>
        <v>63.2</v>
      </c>
      <c r="H33" s="14">
        <f>ROUNDDOWN(E33/B33*100,1)</f>
        <v>20.6</v>
      </c>
      <c r="I33" s="14"/>
    </row>
    <row r="34" spans="1:9" ht="11.25">
      <c r="A34" s="8" t="s">
        <v>30</v>
      </c>
      <c r="B34" s="12">
        <v>8797</v>
      </c>
      <c r="C34" s="13">
        <v>1038</v>
      </c>
      <c r="D34" s="13">
        <v>4879</v>
      </c>
      <c r="E34" s="13">
        <v>2880</v>
      </c>
      <c r="F34" s="14">
        <f>ROUNDDOWN(C34/B34*100,1)</f>
        <v>11.7</v>
      </c>
      <c r="G34" s="14">
        <f>ROUNDDOWN(D34/B34*100,1)</f>
        <v>55.4</v>
      </c>
      <c r="H34" s="14">
        <f>ROUNDDOWN(E34/B34*100,1)</f>
        <v>32.7</v>
      </c>
      <c r="I34" s="14"/>
    </row>
    <row r="35" spans="2:8" ht="11.25">
      <c r="B35" s="9"/>
      <c r="F35" s="14"/>
      <c r="G35" s="14"/>
      <c r="H35" s="14"/>
    </row>
    <row r="36" spans="1:9" ht="11.25">
      <c r="A36" s="8" t="s">
        <v>31</v>
      </c>
      <c r="B36" s="12">
        <v>5166</v>
      </c>
      <c r="C36" s="13">
        <v>558</v>
      </c>
      <c r="D36" s="13">
        <v>2974</v>
      </c>
      <c r="E36" s="13">
        <v>1634</v>
      </c>
      <c r="F36" s="14">
        <f>ROUNDDOWN(C36/B36*100,1)</f>
        <v>10.8</v>
      </c>
      <c r="G36" s="14">
        <f>ROUNDDOWN(D36/B36*100,1)</f>
        <v>57.5</v>
      </c>
      <c r="H36" s="14">
        <f>ROUNDDOWN(E36/B36*100,1)</f>
        <v>31.6</v>
      </c>
      <c r="I36" s="14"/>
    </row>
    <row r="37" spans="1:9" ht="11.25">
      <c r="A37" s="8" t="s">
        <v>32</v>
      </c>
      <c r="B37" s="12">
        <v>14589</v>
      </c>
      <c r="C37" s="13">
        <v>2185</v>
      </c>
      <c r="D37" s="13">
        <v>9451</v>
      </c>
      <c r="E37" s="13">
        <v>2953</v>
      </c>
      <c r="F37" s="14">
        <f>ROUNDDOWN(C37/B37*100,1)</f>
        <v>14.9</v>
      </c>
      <c r="G37" s="14">
        <f>ROUNDDOWN(D37/B37*100,1)</f>
        <v>64.7</v>
      </c>
      <c r="H37" s="14">
        <f>ROUNDDOWN(E37/B37*100,1)</f>
        <v>20.2</v>
      </c>
      <c r="I37" s="14"/>
    </row>
    <row r="38" spans="1:9" ht="11.25">
      <c r="A38" s="8" t="s">
        <v>33</v>
      </c>
      <c r="B38" s="12">
        <v>9388</v>
      </c>
      <c r="C38" s="13">
        <v>1071</v>
      </c>
      <c r="D38" s="13">
        <v>5383</v>
      </c>
      <c r="E38" s="13">
        <v>2934</v>
      </c>
      <c r="F38" s="14">
        <f>ROUNDDOWN(C38/B38*100,1)</f>
        <v>11.4</v>
      </c>
      <c r="G38" s="14">
        <f>ROUNDDOWN(D38/B38*100,1)</f>
        <v>57.3</v>
      </c>
      <c r="H38" s="14">
        <f>ROUNDDOWN(E38/B38*100,1)</f>
        <v>31.2</v>
      </c>
      <c r="I38" s="14"/>
    </row>
    <row r="39" spans="1:9" ht="11.25">
      <c r="A39" s="8" t="s">
        <v>34</v>
      </c>
      <c r="B39" s="12">
        <v>11452</v>
      </c>
      <c r="C39" s="13">
        <v>1575</v>
      </c>
      <c r="D39" s="13">
        <v>7161</v>
      </c>
      <c r="E39" s="13">
        <v>2716</v>
      </c>
      <c r="F39" s="14">
        <f>ROUNDDOWN(C39/B39*100,1)</f>
        <v>13.7</v>
      </c>
      <c r="G39" s="14">
        <f>ROUNDDOWN(D39/B39*100,1)</f>
        <v>62.5</v>
      </c>
      <c r="H39" s="14">
        <f>ROUNDDOWN(E39/B39*100,1)</f>
        <v>23.7</v>
      </c>
      <c r="I39" s="14"/>
    </row>
    <row r="40" spans="2:8" ht="11.25">
      <c r="B40" s="7"/>
      <c r="F40" s="14"/>
      <c r="G40" s="14"/>
      <c r="H40" s="14"/>
    </row>
    <row r="41" spans="1:9" ht="11.25">
      <c r="A41" s="8" t="s">
        <v>35</v>
      </c>
      <c r="B41" s="12">
        <v>12893</v>
      </c>
      <c r="C41" s="13">
        <v>1288</v>
      </c>
      <c r="D41" s="13">
        <v>7637</v>
      </c>
      <c r="E41" s="13">
        <v>3968</v>
      </c>
      <c r="F41" s="14">
        <f>ROUNDDOWN(C41/B41*100,1)</f>
        <v>9.9</v>
      </c>
      <c r="G41" s="14">
        <f>ROUNDDOWN(D41/B41*100,1)</f>
        <v>59.2</v>
      </c>
      <c r="H41" s="14">
        <f>ROUNDDOWN(E41/B41*100,1)</f>
        <v>30.7</v>
      </c>
      <c r="I41" s="14"/>
    </row>
    <row r="42" spans="2:8" ht="11.25">
      <c r="B42" s="16"/>
      <c r="D42" s="2"/>
      <c r="F42" s="14"/>
      <c r="G42" s="14"/>
      <c r="H42" s="14"/>
    </row>
    <row r="43" spans="1:9" ht="11.25">
      <c r="A43" s="8" t="s">
        <v>36</v>
      </c>
      <c r="B43" s="12">
        <v>2739</v>
      </c>
      <c r="C43" s="13">
        <v>300</v>
      </c>
      <c r="D43" s="13">
        <v>1537</v>
      </c>
      <c r="E43" s="13">
        <v>902</v>
      </c>
      <c r="F43" s="14">
        <f aca="true" t="shared" si="3" ref="F43:F50">ROUNDDOWN(C43/B43*100,1)</f>
        <v>10.9</v>
      </c>
      <c r="G43" s="14">
        <f aca="true" t="shared" si="4" ref="G43:G50">ROUNDDOWN(D43/B43*100,1)</f>
        <v>56.1</v>
      </c>
      <c r="H43" s="14">
        <f aca="true" t="shared" si="5" ref="H43:H50">ROUNDDOWN(E43/B43*100,1)</f>
        <v>32.9</v>
      </c>
      <c r="I43" s="14"/>
    </row>
    <row r="44" spans="1:9" ht="11.25">
      <c r="A44" s="8" t="s">
        <v>37</v>
      </c>
      <c r="B44" s="12">
        <v>7105</v>
      </c>
      <c r="C44" s="13">
        <v>973</v>
      </c>
      <c r="D44" s="13">
        <v>4324</v>
      </c>
      <c r="E44" s="13">
        <v>1808</v>
      </c>
      <c r="F44" s="14">
        <f t="shared" si="3"/>
        <v>13.6</v>
      </c>
      <c r="G44" s="14">
        <f t="shared" si="4"/>
        <v>60.8</v>
      </c>
      <c r="H44" s="14">
        <f t="shared" si="5"/>
        <v>25.4</v>
      </c>
      <c r="I44" s="14"/>
    </row>
    <row r="45" spans="1:9" ht="11.25">
      <c r="A45" s="8" t="s">
        <v>38</v>
      </c>
      <c r="B45" s="12">
        <v>2133</v>
      </c>
      <c r="C45" s="13">
        <v>244</v>
      </c>
      <c r="D45" s="13">
        <v>1154</v>
      </c>
      <c r="E45" s="13">
        <v>735</v>
      </c>
      <c r="F45" s="14">
        <f t="shared" si="3"/>
        <v>11.4</v>
      </c>
      <c r="G45" s="14">
        <f t="shared" si="4"/>
        <v>54.1</v>
      </c>
      <c r="H45" s="14">
        <f t="shared" si="5"/>
        <v>34.4</v>
      </c>
      <c r="I45" s="14"/>
    </row>
    <row r="46" spans="1:9" ht="11.25">
      <c r="A46" s="8" t="s">
        <v>39</v>
      </c>
      <c r="B46" s="12">
        <v>3738</v>
      </c>
      <c r="C46" s="13">
        <v>402</v>
      </c>
      <c r="D46" s="13">
        <v>1992</v>
      </c>
      <c r="E46" s="13">
        <v>1344</v>
      </c>
      <c r="F46" s="14">
        <f t="shared" si="3"/>
        <v>10.7</v>
      </c>
      <c r="G46" s="14">
        <f t="shared" si="4"/>
        <v>53.2</v>
      </c>
      <c r="H46" s="14">
        <f t="shared" si="5"/>
        <v>35.9</v>
      </c>
      <c r="I46" s="14"/>
    </row>
    <row r="47" spans="1:9" ht="11.25">
      <c r="A47" s="8" t="s">
        <v>40</v>
      </c>
      <c r="B47" s="12">
        <v>2871</v>
      </c>
      <c r="C47" s="13">
        <v>359</v>
      </c>
      <c r="D47" s="13">
        <v>1631</v>
      </c>
      <c r="E47" s="13">
        <v>881</v>
      </c>
      <c r="F47" s="14">
        <f t="shared" si="3"/>
        <v>12.5</v>
      </c>
      <c r="G47" s="14">
        <f t="shared" si="4"/>
        <v>56.8</v>
      </c>
      <c r="H47" s="14">
        <f t="shared" si="5"/>
        <v>30.6</v>
      </c>
      <c r="I47" s="14"/>
    </row>
    <row r="48" spans="1:9" ht="11.25">
      <c r="A48" s="8" t="s">
        <v>41</v>
      </c>
      <c r="B48" s="12">
        <v>4382</v>
      </c>
      <c r="C48" s="13">
        <v>521</v>
      </c>
      <c r="D48" s="13">
        <v>2594</v>
      </c>
      <c r="E48" s="13">
        <v>1267</v>
      </c>
      <c r="F48" s="14">
        <f t="shared" si="3"/>
        <v>11.8</v>
      </c>
      <c r="G48" s="14">
        <f t="shared" si="4"/>
        <v>59.1</v>
      </c>
      <c r="H48" s="14">
        <f t="shared" si="5"/>
        <v>28.9</v>
      </c>
      <c r="I48" s="14"/>
    </row>
    <row r="49" spans="1:9" ht="11.25">
      <c r="A49" s="8" t="s">
        <v>42</v>
      </c>
      <c r="B49" s="12">
        <v>2537</v>
      </c>
      <c r="C49" s="13">
        <v>301</v>
      </c>
      <c r="D49" s="13">
        <v>1506</v>
      </c>
      <c r="E49" s="13">
        <v>730</v>
      </c>
      <c r="F49" s="14">
        <f t="shared" si="3"/>
        <v>11.8</v>
      </c>
      <c r="G49" s="14">
        <f t="shared" si="4"/>
        <v>59.3</v>
      </c>
      <c r="H49" s="14">
        <f t="shared" si="5"/>
        <v>28.7</v>
      </c>
      <c r="I49" s="14"/>
    </row>
    <row r="50" spans="1:9" ht="11.25">
      <c r="A50" s="8" t="s">
        <v>43</v>
      </c>
      <c r="B50" s="12">
        <v>9065</v>
      </c>
      <c r="C50" s="13">
        <v>1252</v>
      </c>
      <c r="D50" s="13">
        <v>5061</v>
      </c>
      <c r="E50" s="13">
        <v>2752</v>
      </c>
      <c r="F50" s="14">
        <f t="shared" si="3"/>
        <v>13.8</v>
      </c>
      <c r="G50" s="14">
        <f t="shared" si="4"/>
        <v>55.8</v>
      </c>
      <c r="H50" s="14">
        <f t="shared" si="5"/>
        <v>30.3</v>
      </c>
      <c r="I50" s="14"/>
    </row>
    <row r="51" spans="2:8" ht="11.25">
      <c r="B51" s="7"/>
      <c r="F51" s="14"/>
      <c r="G51" s="14"/>
      <c r="H51" s="14"/>
    </row>
    <row r="52" spans="1:9" ht="11.25">
      <c r="A52" s="8" t="s">
        <v>44</v>
      </c>
      <c r="B52" s="12">
        <v>9762</v>
      </c>
      <c r="C52" s="13">
        <v>1171</v>
      </c>
      <c r="D52" s="13">
        <v>5657</v>
      </c>
      <c r="E52" s="13">
        <v>2934</v>
      </c>
      <c r="F52" s="14">
        <f aca="true" t="shared" si="6" ref="F52:F59">ROUNDDOWN(C52/B52*100,1)</f>
        <v>11.9</v>
      </c>
      <c r="G52" s="14">
        <f aca="true" t="shared" si="7" ref="G52:G59">ROUNDDOWN(D52/B52*100,1)</f>
        <v>57.9</v>
      </c>
      <c r="H52" s="14">
        <f aca="true" t="shared" si="8" ref="H52:H59">ROUNDDOWN(E52/B52*100,1)</f>
        <v>30</v>
      </c>
      <c r="I52" s="14"/>
    </row>
    <row r="53" spans="1:9" ht="11.25">
      <c r="A53" s="8" t="s">
        <v>45</v>
      </c>
      <c r="B53" s="12">
        <v>18161</v>
      </c>
      <c r="C53" s="13">
        <v>2534</v>
      </c>
      <c r="D53" s="13">
        <v>10832</v>
      </c>
      <c r="E53" s="13">
        <v>4793</v>
      </c>
      <c r="F53" s="14">
        <f t="shared" si="6"/>
        <v>13.9</v>
      </c>
      <c r="G53" s="14">
        <f t="shared" si="7"/>
        <v>59.6</v>
      </c>
      <c r="H53" s="14">
        <f t="shared" si="8"/>
        <v>26.3</v>
      </c>
      <c r="I53" s="14"/>
    </row>
    <row r="54" spans="1:9" ht="11.25">
      <c r="A54" s="8" t="s">
        <v>46</v>
      </c>
      <c r="B54" s="12">
        <v>2506</v>
      </c>
      <c r="C54" s="13">
        <v>307</v>
      </c>
      <c r="D54" s="13">
        <v>1218</v>
      </c>
      <c r="E54" s="13">
        <v>981</v>
      </c>
      <c r="F54" s="14">
        <f t="shared" si="6"/>
        <v>12.2</v>
      </c>
      <c r="G54" s="14">
        <f t="shared" si="7"/>
        <v>48.6</v>
      </c>
      <c r="H54" s="14">
        <f t="shared" si="8"/>
        <v>39.1</v>
      </c>
      <c r="I54" s="14"/>
    </row>
    <row r="55" spans="1:9" ht="11.25">
      <c r="A55" s="8" t="s">
        <v>47</v>
      </c>
      <c r="B55" s="12">
        <v>6492</v>
      </c>
      <c r="C55" s="13">
        <v>681</v>
      </c>
      <c r="D55" s="13">
        <v>3175</v>
      </c>
      <c r="E55" s="13">
        <v>2636</v>
      </c>
      <c r="F55" s="14">
        <f t="shared" si="6"/>
        <v>10.4</v>
      </c>
      <c r="G55" s="14">
        <f t="shared" si="7"/>
        <v>48.9</v>
      </c>
      <c r="H55" s="14">
        <f t="shared" si="8"/>
        <v>40.6</v>
      </c>
      <c r="I55" s="14"/>
    </row>
    <row r="56" spans="1:9" ht="11.25">
      <c r="A56" s="8" t="s">
        <v>48</v>
      </c>
      <c r="B56" s="12">
        <v>3430</v>
      </c>
      <c r="C56" s="13">
        <v>355</v>
      </c>
      <c r="D56" s="13">
        <v>1768</v>
      </c>
      <c r="E56" s="13">
        <v>1307</v>
      </c>
      <c r="F56" s="14">
        <f t="shared" si="6"/>
        <v>10.3</v>
      </c>
      <c r="G56" s="14">
        <f t="shared" si="7"/>
        <v>51.5</v>
      </c>
      <c r="H56" s="14">
        <f t="shared" si="8"/>
        <v>38.1</v>
      </c>
      <c r="I56" s="14"/>
    </row>
    <row r="57" spans="1:9" ht="11.25">
      <c r="A57" s="8" t="s">
        <v>49</v>
      </c>
      <c r="B57" s="12">
        <v>5499</v>
      </c>
      <c r="C57" s="13">
        <v>572</v>
      </c>
      <c r="D57" s="13">
        <v>2731</v>
      </c>
      <c r="E57" s="13">
        <v>2196</v>
      </c>
      <c r="F57" s="14">
        <f t="shared" si="6"/>
        <v>10.4</v>
      </c>
      <c r="G57" s="14">
        <f t="shared" si="7"/>
        <v>49.6</v>
      </c>
      <c r="H57" s="14">
        <f t="shared" si="8"/>
        <v>39.9</v>
      </c>
      <c r="I57" s="14"/>
    </row>
    <row r="58" spans="1:9" ht="11.25">
      <c r="A58" s="8" t="s">
        <v>50</v>
      </c>
      <c r="B58" s="12">
        <v>2602</v>
      </c>
      <c r="C58" s="13">
        <v>332</v>
      </c>
      <c r="D58" s="13">
        <v>1508</v>
      </c>
      <c r="E58" s="13">
        <v>762</v>
      </c>
      <c r="F58" s="14">
        <f t="shared" si="6"/>
        <v>12.7</v>
      </c>
      <c r="G58" s="14">
        <f t="shared" si="7"/>
        <v>57.9</v>
      </c>
      <c r="H58" s="14">
        <f t="shared" si="8"/>
        <v>29.2</v>
      </c>
      <c r="I58" s="14"/>
    </row>
    <row r="59" spans="1:9" ht="11.25">
      <c r="A59" s="8" t="s">
        <v>51</v>
      </c>
      <c r="B59" s="12">
        <v>4509</v>
      </c>
      <c r="C59" s="13">
        <v>518</v>
      </c>
      <c r="D59" s="13">
        <v>2699</v>
      </c>
      <c r="E59" s="13">
        <v>1292</v>
      </c>
      <c r="F59" s="14">
        <f t="shared" si="6"/>
        <v>11.4</v>
      </c>
      <c r="G59" s="14">
        <f t="shared" si="7"/>
        <v>59.8</v>
      </c>
      <c r="H59" s="14">
        <f t="shared" si="8"/>
        <v>28.6</v>
      </c>
      <c r="I59" s="14"/>
    </row>
    <row r="60" spans="2:8" ht="11.25">
      <c r="B60" s="9"/>
      <c r="F60" s="14"/>
      <c r="G60" s="14"/>
      <c r="H60" s="14"/>
    </row>
    <row r="61" spans="1:9" ht="11.25">
      <c r="A61" s="8" t="s">
        <v>52</v>
      </c>
      <c r="B61" s="12">
        <v>3620</v>
      </c>
      <c r="C61" s="13">
        <v>471</v>
      </c>
      <c r="D61" s="13">
        <v>2024</v>
      </c>
      <c r="E61" s="13">
        <v>1125</v>
      </c>
      <c r="F61" s="14">
        <f>ROUNDDOWN(C61/B61*100,1)</f>
        <v>13</v>
      </c>
      <c r="G61" s="14">
        <f>ROUNDDOWN(D61/B61*100,1)</f>
        <v>55.9</v>
      </c>
      <c r="H61" s="14">
        <f>ROUNDDOWN(E61/B61*100,1)</f>
        <v>31</v>
      </c>
      <c r="I61" s="14"/>
    </row>
    <row r="62" spans="1:9" ht="11.25">
      <c r="A62" s="8" t="s">
        <v>53</v>
      </c>
      <c r="B62" s="12">
        <v>4708</v>
      </c>
      <c r="C62" s="13">
        <v>611</v>
      </c>
      <c r="D62" s="13">
        <v>2527</v>
      </c>
      <c r="E62" s="13">
        <v>1570</v>
      </c>
      <c r="F62" s="14">
        <f>ROUNDDOWN(C62/B62*100,1)</f>
        <v>12.9</v>
      </c>
      <c r="G62" s="14">
        <f>ROUNDDOWN(D62/B62*100,1)</f>
        <v>53.6</v>
      </c>
      <c r="H62" s="14">
        <f>ROUNDDOWN(E62/B62*100,1)</f>
        <v>33.3</v>
      </c>
      <c r="I62" s="14"/>
    </row>
    <row r="63" spans="1:9" ht="11.25">
      <c r="A63" s="8" t="s">
        <v>54</v>
      </c>
      <c r="B63" s="12">
        <v>2837</v>
      </c>
      <c r="C63" s="13">
        <v>334</v>
      </c>
      <c r="D63" s="13">
        <v>1437</v>
      </c>
      <c r="E63" s="13">
        <v>1066</v>
      </c>
      <c r="F63" s="14">
        <f>ROUNDDOWN(C63/B63*100,1)</f>
        <v>11.7</v>
      </c>
      <c r="G63" s="14">
        <f>ROUNDDOWN(D63/B63*100,1)</f>
        <v>50.6</v>
      </c>
      <c r="H63" s="14">
        <f>ROUNDDOWN(E63/B63*100,1)</f>
        <v>37.5</v>
      </c>
      <c r="I63" s="14"/>
    </row>
    <row r="64" spans="2:8" ht="11.25">
      <c r="B64" s="9"/>
      <c r="F64" s="14"/>
      <c r="G64" s="14"/>
      <c r="H64" s="14"/>
    </row>
    <row r="65" spans="1:9" ht="11.25">
      <c r="A65" s="8" t="s">
        <v>55</v>
      </c>
      <c r="B65" s="12">
        <v>11428</v>
      </c>
      <c r="C65" s="13">
        <v>1586</v>
      </c>
      <c r="D65" s="13">
        <v>6395</v>
      </c>
      <c r="E65" s="13">
        <v>3447</v>
      </c>
      <c r="F65" s="14">
        <f>ROUNDDOWN(C65/B65*100,1)</f>
        <v>13.8</v>
      </c>
      <c r="G65" s="14">
        <f>ROUNDDOWN(D65/B65*100,1)</f>
        <v>55.9</v>
      </c>
      <c r="H65" s="14">
        <f>ROUNDDOWN(E65/B65*100,1)</f>
        <v>30.1</v>
      </c>
      <c r="I65" s="14"/>
    </row>
    <row r="66" spans="1:9" ht="11.25">
      <c r="A66" s="8" t="s">
        <v>56</v>
      </c>
      <c r="B66" s="12">
        <v>19012</v>
      </c>
      <c r="C66" s="13">
        <v>2915</v>
      </c>
      <c r="D66" s="13">
        <v>11221</v>
      </c>
      <c r="E66" s="13">
        <v>4876</v>
      </c>
      <c r="F66" s="14">
        <f>ROUNDDOWN(C66/B66*100,1)</f>
        <v>15.3</v>
      </c>
      <c r="G66" s="14">
        <f>ROUNDDOWN(D66/B66*100,1)</f>
        <v>59</v>
      </c>
      <c r="H66" s="14">
        <f>ROUNDDOWN(E66/B66*100,1)</f>
        <v>25.6</v>
      </c>
      <c r="I66" s="14"/>
    </row>
    <row r="67" spans="2:8" ht="11.25">
      <c r="B67" s="9"/>
      <c r="D67" s="2"/>
      <c r="F67" s="14"/>
      <c r="G67" s="14"/>
      <c r="H67" s="14"/>
    </row>
    <row r="68" spans="1:9" ht="11.25">
      <c r="A68" s="8" t="s">
        <v>57</v>
      </c>
      <c r="B68" s="12">
        <v>1627</v>
      </c>
      <c r="C68" s="13">
        <v>267</v>
      </c>
      <c r="D68" s="13">
        <v>938</v>
      </c>
      <c r="E68" s="13">
        <v>422</v>
      </c>
      <c r="F68" s="14">
        <f>ROUNDDOWN(C68/B68*100,1)</f>
        <v>16.4</v>
      </c>
      <c r="G68" s="14">
        <f>ROUNDDOWN(D68/B68*100,1)</f>
        <v>57.6</v>
      </c>
      <c r="H68" s="14">
        <f>ROUNDDOWN(E68/B68*100,1)</f>
        <v>25.9</v>
      </c>
      <c r="I68" s="14"/>
    </row>
    <row r="69" spans="1:9" ht="11.25">
      <c r="A69" s="8" t="s">
        <v>58</v>
      </c>
      <c r="B69" s="12">
        <v>1323</v>
      </c>
      <c r="C69" s="13">
        <v>178</v>
      </c>
      <c r="D69" s="13">
        <v>620</v>
      </c>
      <c r="E69" s="13">
        <v>525</v>
      </c>
      <c r="F69" s="14">
        <f>ROUNDDOWN(C69/B69*100,1)</f>
        <v>13.4</v>
      </c>
      <c r="G69" s="14">
        <f>ROUNDDOWN(D69/B69*100,1)</f>
        <v>46.8</v>
      </c>
      <c r="H69" s="14">
        <f>ROUNDDOWN(E69/B69*100,1)</f>
        <v>39.6</v>
      </c>
      <c r="I69" s="14"/>
    </row>
    <row r="70" spans="1:9" ht="11.25">
      <c r="A70" s="8" t="s">
        <v>59</v>
      </c>
      <c r="B70" s="12">
        <v>1329</v>
      </c>
      <c r="C70" s="13">
        <v>191</v>
      </c>
      <c r="D70" s="13">
        <v>672</v>
      </c>
      <c r="E70" s="13">
        <v>466</v>
      </c>
      <c r="F70" s="14">
        <f>ROUNDDOWN(C70/B70*100,1)</f>
        <v>14.3</v>
      </c>
      <c r="G70" s="14">
        <f>ROUNDDOWN(D70/B70*100,1)</f>
        <v>50.5</v>
      </c>
      <c r="H70" s="14">
        <f>ROUNDDOWN(E70/B70*100,1)</f>
        <v>35</v>
      </c>
      <c r="I70" s="14"/>
    </row>
    <row r="71" spans="1:9" ht="11.25">
      <c r="A71" s="8" t="s">
        <v>60</v>
      </c>
      <c r="B71" s="12">
        <v>3932</v>
      </c>
      <c r="C71" s="13">
        <v>622</v>
      </c>
      <c r="D71" s="13">
        <v>2308</v>
      </c>
      <c r="E71" s="13">
        <v>1002</v>
      </c>
      <c r="F71" s="14">
        <f>ROUNDDOWN(C71/B71*100,1)</f>
        <v>15.8</v>
      </c>
      <c r="G71" s="14">
        <f>ROUNDDOWN(D71/B71*100,1)</f>
        <v>58.6</v>
      </c>
      <c r="H71" s="14">
        <f>ROUNDDOWN(E71/B71*100,1)</f>
        <v>25.4</v>
      </c>
      <c r="I71" s="14"/>
    </row>
    <row r="72" spans="1:9" ht="11.25">
      <c r="A72" s="8" t="s">
        <v>61</v>
      </c>
      <c r="B72" s="12">
        <v>6700</v>
      </c>
      <c r="C72" s="13">
        <v>881</v>
      </c>
      <c r="D72" s="13">
        <v>3740</v>
      </c>
      <c r="E72" s="13">
        <v>2079</v>
      </c>
      <c r="F72" s="14">
        <f>ROUNDDOWN(C72/B72*100,1)</f>
        <v>13.1</v>
      </c>
      <c r="G72" s="14">
        <f>ROUNDDOWN(D72/B72*100,1)</f>
        <v>55.8</v>
      </c>
      <c r="H72" s="14">
        <f>ROUNDDOWN(E72/B72*100,1)</f>
        <v>31</v>
      </c>
      <c r="I72" s="14"/>
    </row>
    <row r="73" spans="2:8" ht="11.25">
      <c r="B73" s="9"/>
      <c r="E73" s="2"/>
      <c r="F73" s="14"/>
      <c r="G73" s="14"/>
      <c r="H73" s="14"/>
    </row>
    <row r="74" spans="1:9" ht="11.25">
      <c r="A74" s="8" t="s">
        <v>62</v>
      </c>
      <c r="B74" s="12">
        <v>5695</v>
      </c>
      <c r="C74" s="13">
        <v>946</v>
      </c>
      <c r="D74" s="13">
        <v>3296</v>
      </c>
      <c r="E74" s="13">
        <v>1453</v>
      </c>
      <c r="F74" s="14">
        <f>ROUNDDOWN(C74/B74*100,1)</f>
        <v>16.6</v>
      </c>
      <c r="G74" s="14">
        <f>ROUNDDOWN(D74/B74*100,1)</f>
        <v>57.8</v>
      </c>
      <c r="H74" s="14">
        <f>ROUNDDOWN(E74/B74*100,1)</f>
        <v>25.5</v>
      </c>
      <c r="I74" s="14"/>
    </row>
    <row r="75" spans="1:9" ht="11.25">
      <c r="A75" s="8" t="s">
        <v>63</v>
      </c>
      <c r="B75" s="12">
        <v>3949</v>
      </c>
      <c r="C75" s="13">
        <v>560</v>
      </c>
      <c r="D75" s="13">
        <v>2173</v>
      </c>
      <c r="E75" s="13">
        <v>1216</v>
      </c>
      <c r="F75" s="14">
        <f>ROUNDDOWN(C75/B75*100,1)</f>
        <v>14.1</v>
      </c>
      <c r="G75" s="14">
        <f>ROUNDDOWN(D75/B75*100,1)</f>
        <v>55</v>
      </c>
      <c r="H75" s="14">
        <f>ROUNDDOWN(E75/B75*100,1)</f>
        <v>30.7</v>
      </c>
      <c r="I75" s="14"/>
    </row>
    <row r="76" spans="1:9" ht="11.25">
      <c r="A76" s="8" t="s">
        <v>64</v>
      </c>
      <c r="B76" s="12">
        <v>5506</v>
      </c>
      <c r="C76" s="13">
        <v>802</v>
      </c>
      <c r="D76" s="13">
        <v>2890</v>
      </c>
      <c r="E76" s="13">
        <v>1814</v>
      </c>
      <c r="F76" s="14">
        <f>ROUNDDOWN(C76/B76*100,1)</f>
        <v>14.5</v>
      </c>
      <c r="G76" s="14">
        <f>ROUNDDOWN(D76/B76*100,1)</f>
        <v>52.4</v>
      </c>
      <c r="H76" s="14">
        <f>ROUNDDOWN(E76/B76*100,1)</f>
        <v>32.9</v>
      </c>
      <c r="I76" s="14"/>
    </row>
    <row r="77" spans="1:9" ht="11.25">
      <c r="A77" s="8" t="s">
        <v>65</v>
      </c>
      <c r="B77" s="12">
        <v>3535</v>
      </c>
      <c r="C77" s="13">
        <v>429</v>
      </c>
      <c r="D77" s="13">
        <v>1802</v>
      </c>
      <c r="E77" s="13">
        <v>1304</v>
      </c>
      <c r="F77" s="14">
        <f>ROUNDDOWN(C77/B77*100,1)</f>
        <v>12.1</v>
      </c>
      <c r="G77" s="14">
        <f>ROUNDDOWN(D77/B77*100,1)</f>
        <v>50.9</v>
      </c>
      <c r="H77" s="14">
        <f>ROUNDDOWN(E77/B77*100,1)</f>
        <v>36.8</v>
      </c>
      <c r="I77" s="14"/>
    </row>
    <row r="78" spans="2:8" ht="11.25">
      <c r="B78" s="9"/>
      <c r="F78" s="14"/>
      <c r="G78" s="14"/>
      <c r="H78" s="14"/>
    </row>
    <row r="79" spans="1:9" ht="11.25">
      <c r="A79" s="8" t="s">
        <v>66</v>
      </c>
      <c r="B79" s="12">
        <v>4930</v>
      </c>
      <c r="C79" s="13">
        <v>588</v>
      </c>
      <c r="D79" s="13">
        <v>2623</v>
      </c>
      <c r="E79" s="13">
        <v>1719</v>
      </c>
      <c r="F79" s="14">
        <f>ROUNDDOWN(C79/B79*100,1)</f>
        <v>11.9</v>
      </c>
      <c r="G79" s="14">
        <f>ROUNDDOWN(D79/B79*100,1)</f>
        <v>53.2</v>
      </c>
      <c r="H79" s="14">
        <f>ROUNDDOWN(E79/B79*100,1)</f>
        <v>34.8</v>
      </c>
      <c r="I79" s="14"/>
    </row>
    <row r="80" spans="1:9" ht="11.25">
      <c r="A80" s="8" t="s">
        <v>67</v>
      </c>
      <c r="B80" s="12">
        <v>8039</v>
      </c>
      <c r="C80" s="13">
        <v>1040</v>
      </c>
      <c r="D80" s="13">
        <v>4234</v>
      </c>
      <c r="E80" s="13">
        <v>2765</v>
      </c>
      <c r="F80" s="14">
        <f>ROUNDDOWN(C80/B80*100,1)</f>
        <v>12.9</v>
      </c>
      <c r="G80" s="14">
        <f>ROUNDDOWN(D80/B80*100,1)</f>
        <v>52.6</v>
      </c>
      <c r="H80" s="14">
        <f>ROUNDDOWN(E80/B80*100,1)</f>
        <v>34.3</v>
      </c>
      <c r="I80" s="14"/>
    </row>
    <row r="81" spans="1:9" ht="11.25">
      <c r="A81" s="4"/>
      <c r="B81" s="5"/>
      <c r="C81" s="4"/>
      <c r="D81" s="4"/>
      <c r="E81" s="4"/>
      <c r="F81" s="4"/>
      <c r="G81" s="4"/>
      <c r="H81" s="4"/>
      <c r="I81" s="4"/>
    </row>
    <row r="82" spans="1:5" ht="11.25">
      <c r="A82" s="2" t="s">
        <v>71</v>
      </c>
      <c r="E82" s="18"/>
    </row>
    <row r="87" ht="11.25">
      <c r="A87" s="2"/>
    </row>
    <row r="94" ht="11.25">
      <c r="J94" s="14"/>
    </row>
    <row r="96" ht="11.25">
      <c r="J96" s="14"/>
    </row>
    <row r="98" ht="11.25">
      <c r="J98" s="14"/>
    </row>
    <row r="99" ht="11.25">
      <c r="J99" s="14"/>
    </row>
    <row r="100" ht="11.25">
      <c r="J100" s="14"/>
    </row>
    <row r="101" ht="11.25">
      <c r="J101" s="14"/>
    </row>
    <row r="102" ht="11.25">
      <c r="J102" s="14"/>
    </row>
    <row r="103" ht="11.25">
      <c r="J103" s="14"/>
    </row>
    <row r="104" ht="11.25">
      <c r="J104" s="14"/>
    </row>
    <row r="105" ht="11.25">
      <c r="J105" s="14"/>
    </row>
    <row r="106" ht="11.25">
      <c r="J106" s="14"/>
    </row>
    <row r="107" ht="11.25">
      <c r="J107" s="14"/>
    </row>
    <row r="108" ht="11.25">
      <c r="J108" s="14"/>
    </row>
    <row r="109" ht="11.25">
      <c r="J109" s="14"/>
    </row>
    <row r="110" ht="11.25">
      <c r="J110" s="14"/>
    </row>
    <row r="111" ht="11.25">
      <c r="J111" s="14"/>
    </row>
    <row r="112" ht="11.25">
      <c r="J112" s="14"/>
    </row>
    <row r="113" ht="11.25">
      <c r="J113" s="14"/>
    </row>
    <row r="114" ht="11.25">
      <c r="J114" s="14"/>
    </row>
    <row r="115" ht="11.25">
      <c r="J115" s="14"/>
    </row>
    <row r="116" ht="11.25">
      <c r="J116" s="14"/>
    </row>
    <row r="117" ht="11.25">
      <c r="J117" s="14"/>
    </row>
    <row r="118" ht="11.25">
      <c r="J118" s="14"/>
    </row>
    <row r="119" ht="11.25">
      <c r="J119" s="14"/>
    </row>
    <row r="120" ht="11.25">
      <c r="J120" s="14"/>
    </row>
    <row r="121" ht="11.25">
      <c r="J121" s="14"/>
    </row>
    <row r="122" ht="11.25">
      <c r="J122" s="14"/>
    </row>
    <row r="123" ht="11.25">
      <c r="J123" s="14"/>
    </row>
    <row r="124" ht="11.25">
      <c r="J124" s="14"/>
    </row>
    <row r="125" ht="11.25">
      <c r="J125" s="14"/>
    </row>
    <row r="126" ht="11.25">
      <c r="J126" s="14"/>
    </row>
    <row r="127" ht="11.25">
      <c r="J127" s="14"/>
    </row>
    <row r="128" ht="11.25">
      <c r="J128" s="14"/>
    </row>
    <row r="129" ht="11.25">
      <c r="J129" s="14"/>
    </row>
    <row r="130" ht="11.25">
      <c r="J130" s="14"/>
    </row>
    <row r="131" ht="11.25">
      <c r="J131" s="14"/>
    </row>
    <row r="132" ht="11.25">
      <c r="J132" s="14"/>
    </row>
    <row r="133" ht="11.25">
      <c r="J133" s="14"/>
    </row>
    <row r="134" ht="11.25">
      <c r="J134" s="14"/>
    </row>
    <row r="135" ht="11.25">
      <c r="J135" s="14"/>
    </row>
    <row r="136" ht="11.25">
      <c r="J136" s="14"/>
    </row>
    <row r="137" ht="11.25">
      <c r="J137" s="14"/>
    </row>
    <row r="138" ht="11.25">
      <c r="J138" s="14"/>
    </row>
    <row r="139" ht="11.25">
      <c r="J139" s="14"/>
    </row>
    <row r="140" ht="11.25">
      <c r="J140" s="14"/>
    </row>
    <row r="141" ht="11.25">
      <c r="J141" s="14"/>
    </row>
    <row r="142" ht="11.25">
      <c r="J142" s="14"/>
    </row>
    <row r="143" ht="11.25">
      <c r="J143" s="14"/>
    </row>
    <row r="144" ht="11.25">
      <c r="J144" s="14"/>
    </row>
    <row r="145" ht="11.25">
      <c r="J145" s="14"/>
    </row>
    <row r="146" ht="11.25">
      <c r="J146" s="14"/>
    </row>
    <row r="147" ht="11.25">
      <c r="J147" s="14"/>
    </row>
    <row r="148" ht="11.25">
      <c r="J148" s="14"/>
    </row>
    <row r="149" ht="11.25">
      <c r="J149" s="14"/>
    </row>
    <row r="150" ht="11.25">
      <c r="J150" s="14"/>
    </row>
    <row r="151" spans="2:10" ht="11.25">
      <c r="B151" s="14"/>
      <c r="D151" s="14"/>
      <c r="H151" s="14"/>
      <c r="J151" s="14"/>
    </row>
    <row r="152" spans="2:10" ht="11.25">
      <c r="B152" s="14"/>
      <c r="D152" s="14"/>
      <c r="H152" s="14"/>
      <c r="J152" s="14"/>
    </row>
    <row r="153" spans="2:10" ht="11.25">
      <c r="B153" s="14"/>
      <c r="D153" s="14"/>
      <c r="H153" s="14"/>
      <c r="J153" s="14"/>
    </row>
    <row r="154" spans="2:10" ht="11.25">
      <c r="B154" s="14"/>
      <c r="D154" s="14"/>
      <c r="H154" s="14"/>
      <c r="J154" s="14"/>
    </row>
    <row r="155" spans="2:10" ht="11.25">
      <c r="B155" s="14"/>
      <c r="D155" s="14"/>
      <c r="H155" s="14"/>
      <c r="J155" s="14"/>
    </row>
    <row r="156" spans="2:8" ht="11.25">
      <c r="B156" s="14"/>
      <c r="D156" s="14"/>
      <c r="H156" s="14"/>
    </row>
    <row r="157" spans="2:8" ht="11.25">
      <c r="B157" s="14"/>
      <c r="D157" s="14"/>
      <c r="H157" s="14"/>
    </row>
    <row r="158" spans="2:8" ht="11.25">
      <c r="B158" s="14"/>
      <c r="D158" s="14"/>
      <c r="H158" s="14"/>
    </row>
    <row r="159" spans="2:8" ht="11.25">
      <c r="B159" s="14"/>
      <c r="D159" s="14"/>
      <c r="H159" s="14"/>
    </row>
    <row r="160" spans="2:8" ht="11.25">
      <c r="B160" s="14"/>
      <c r="D160" s="14"/>
      <c r="H160" s="14"/>
    </row>
    <row r="161" spans="2:8" ht="11.25">
      <c r="B161" s="14"/>
      <c r="D161" s="14"/>
      <c r="H161" s="14"/>
    </row>
    <row r="162" spans="2:8" ht="11.25">
      <c r="B162" s="14"/>
      <c r="D162" s="14"/>
      <c r="H162" s="14"/>
    </row>
  </sheetData>
  <printOptions/>
  <pageMargins left="0.75" right="0.75" top="1" bottom="1" header="0.512" footer="0.512"/>
  <pageSetup horizontalDpi="360" verticalDpi="360" orientation="portrait" paperSize="9" scale="83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PREF4401</cp:lastModifiedBy>
  <cp:lastPrinted>1999-12-02T01:01:21Z</cp:lastPrinted>
  <dcterms:created xsi:type="dcterms:W3CDTF">1998-12-17T05:38:47Z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