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80" activeTab="0"/>
  </bookViews>
  <sheets>
    <sheet name="131" sheetId="1" r:id="rId1"/>
  </sheets>
  <definedNames>
    <definedName name="_10.電気_ガスおよび水道" localSheetId="0">'131'!$B$1:$K$35</definedName>
    <definedName name="_10.電気_ガスおよび水道">#REF!</definedName>
    <definedName name="_xlnm.Print_Area" localSheetId="0">'131'!$A$1:$T$42</definedName>
  </definedNames>
  <calcPr fullCalcOnLoad="1"/>
</workbook>
</file>

<file path=xl/sharedStrings.xml><?xml version="1.0" encoding="utf-8"?>
<sst xmlns="http://schemas.openxmlformats.org/spreadsheetml/2006/main" count="79" uniqueCount="53">
  <si>
    <t>(単位  隻、t)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</si>
  <si>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</si>
  <si>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</si>
  <si>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</si>
  <si>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</si>
  <si>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</si>
  <si>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</si>
  <si>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</si>
  <si>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</si>
  <si>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</si>
  <si>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</si>
  <si>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</si>
  <si>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</si>
  <si>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</si>
  <si>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</si>
  <si>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隻  数</t>
  </si>
  <si>
    <t>総トン数</t>
  </si>
  <si>
    <t>別府</t>
  </si>
  <si>
    <t>大分</t>
  </si>
  <si>
    <t>佐伯</t>
  </si>
  <si>
    <t>高田</t>
  </si>
  <si>
    <t>臼野</t>
  </si>
  <si>
    <t>姫島</t>
  </si>
  <si>
    <t>守江</t>
  </si>
  <si>
    <t>日出</t>
  </si>
  <si>
    <t>臼杵</t>
  </si>
  <si>
    <t>浦代</t>
  </si>
  <si>
    <t>甲　種  港  湾</t>
  </si>
  <si>
    <t>中津</t>
  </si>
  <si>
    <t>乙　種  港  湾</t>
  </si>
  <si>
    <t>　 佐賀関</t>
  </si>
  <si>
    <t>年次および　　　港　　　湾</t>
  </si>
  <si>
    <t>資料：県港湾課</t>
  </si>
  <si>
    <r>
      <t xml:space="preserve">  16</t>
    </r>
  </si>
  <si>
    <r>
      <t xml:space="preserve">  17</t>
    </r>
  </si>
  <si>
    <r>
      <t xml:space="preserve">  18</t>
    </r>
  </si>
  <si>
    <t xml:space="preserve">  19</t>
  </si>
  <si>
    <t>平成15年</t>
  </si>
  <si>
    <t xml:space="preserve">   津久見</t>
  </si>
  <si>
    <t xml:space="preserve">   丸市尾</t>
  </si>
  <si>
    <t xml:space="preserve">  20</t>
  </si>
  <si>
    <t>30,000総トン以上</t>
  </si>
  <si>
    <t xml:space="preserve"> 10,000総トン以上</t>
  </si>
  <si>
    <t xml:space="preserve">  5総トン以上</t>
  </si>
  <si>
    <t xml:space="preserve"> 30,000総トン未満</t>
  </si>
  <si>
    <t>国東</t>
  </si>
  <si>
    <t xml:space="preserve">  23</t>
  </si>
  <si>
    <t xml:space="preserve">  21</t>
  </si>
  <si>
    <t xml:space="preserve">  22</t>
  </si>
  <si>
    <t xml:space="preserve"> 131．港湾別トン数階 級別入港船舶数             </t>
  </si>
  <si>
    <t xml:space="preserve">  24</t>
  </si>
  <si>
    <t xml:space="preserve">  25</t>
  </si>
  <si>
    <t xml:space="preserve">  26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</si>
</sst>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1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3" fillId="0" borderId="4" applyNumberFormat="0" applyFill="0" applyAlignment="0" applyProtection="0"/>
    <xf numFmtId="0" fontId="34" fillId="29" borderId="0" applyNumberFormat="0" applyBorder="0" applyAlignment="0" applyProtection="0"/>
    <xf numFmtId="0" fontId="35" fillId="30" borderId="5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5" applyNumberFormat="0" applyAlignment="0" applyProtection="0"/>
    <xf numFmtId="0" fontId="6" fillId="0" borderId="0">
      <alignment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1" fontId="45" fillId="0" borderId="0" xfId="0" applyNumberFormat="1" applyFont="1" applyAlignment="1">
      <alignment/>
    </xf>
    <xf numFmtId="41" fontId="46" fillId="0" borderId="0" xfId="0" applyNumberFormat="1" applyFont="1" applyAlignment="1" applyProtection="1">
      <alignment horizontal="centerContinuous"/>
      <protection/>
    </xf>
    <xf numFmtId="41" fontId="45" fillId="0" borderId="0" xfId="0" applyNumberFormat="1" applyFont="1" applyAlignment="1">
      <alignment horizontal="centerContinuous"/>
    </xf>
    <xf numFmtId="41" fontId="45" fillId="0" borderId="0" xfId="0" applyNumberFormat="1" applyFont="1" applyAlignment="1">
      <alignment/>
    </xf>
    <xf numFmtId="41" fontId="45" fillId="0" borderId="11" xfId="0" applyNumberFormat="1" applyFont="1" applyBorder="1" applyAlignment="1">
      <alignment/>
    </xf>
    <xf numFmtId="41" fontId="45" fillId="0" borderId="11" xfId="0" applyNumberFormat="1" applyFont="1" applyBorder="1" applyAlignment="1" applyProtection="1" quotePrefix="1">
      <alignment horizontal="left"/>
      <protection/>
    </xf>
    <xf numFmtId="41" fontId="45" fillId="0" borderId="11" xfId="0" applyNumberFormat="1" applyFont="1" applyBorder="1" applyAlignment="1">
      <alignment horizontal="centerContinuous"/>
    </xf>
    <xf numFmtId="41" fontId="45" fillId="0" borderId="11" xfId="0" applyNumberFormat="1" applyFont="1" applyBorder="1" applyAlignment="1">
      <alignment/>
    </xf>
    <xf numFmtId="41" fontId="47" fillId="0" borderId="12" xfId="0" applyNumberFormat="1" applyFont="1" applyBorder="1" applyAlignment="1" applyProtection="1" quotePrefix="1">
      <alignment horizontal="centerContinuous" vertical="center"/>
      <protection/>
    </xf>
    <xf numFmtId="41" fontId="47" fillId="0" borderId="0" xfId="0" applyNumberFormat="1" applyFont="1" applyBorder="1" applyAlignment="1" applyProtection="1">
      <alignment horizontal="centerContinuous" vertical="center"/>
      <protection/>
    </xf>
    <xf numFmtId="41" fontId="47" fillId="0" borderId="12" xfId="0" applyNumberFormat="1" applyFont="1" applyBorder="1" applyAlignment="1" applyProtection="1">
      <alignment horizontal="centerContinuous" vertical="center"/>
      <protection/>
    </xf>
    <xf numFmtId="41" fontId="47" fillId="0" borderId="13" xfId="0" applyNumberFormat="1" applyFont="1" applyBorder="1" applyAlignment="1" applyProtection="1">
      <alignment horizontal="centerContinuous" vertical="center"/>
      <protection/>
    </xf>
    <xf numFmtId="41" fontId="45" fillId="0" borderId="0" xfId="0" applyNumberFormat="1" applyFont="1" applyAlignment="1">
      <alignment vertical="center"/>
    </xf>
    <xf numFmtId="41" fontId="47" fillId="0" borderId="14" xfId="0" applyNumberFormat="1" applyFont="1" applyBorder="1" applyAlignment="1" applyProtection="1" quotePrefix="1">
      <alignment horizontal="centerContinuous" vertical="center"/>
      <protection/>
    </xf>
    <xf numFmtId="41" fontId="47" fillId="0" borderId="15" xfId="0" applyNumberFormat="1" applyFont="1" applyBorder="1" applyAlignment="1" applyProtection="1">
      <alignment horizontal="centerContinuous" vertical="center"/>
      <protection/>
    </xf>
    <xf numFmtId="41" fontId="47" fillId="0" borderId="14" xfId="0" applyNumberFormat="1" applyFont="1" applyBorder="1" applyAlignment="1" applyProtection="1">
      <alignment horizontal="centerContinuous" vertical="center"/>
      <protection/>
    </xf>
    <xf numFmtId="41" fontId="47" fillId="0" borderId="16" xfId="0" applyNumberFormat="1" applyFont="1" applyBorder="1" applyAlignment="1" applyProtection="1">
      <alignment horizontal="centerContinuous" vertical="center"/>
      <protection/>
    </xf>
    <xf numFmtId="41" fontId="47" fillId="0" borderId="14" xfId="0" applyNumberFormat="1" applyFont="1" applyBorder="1" applyAlignment="1">
      <alignment horizontal="center" vertical="center"/>
    </xf>
    <xf numFmtId="41" fontId="47" fillId="0" borderId="17" xfId="0" applyNumberFormat="1" applyFont="1" applyBorder="1" applyAlignment="1" applyProtection="1">
      <alignment horizontal="center" vertical="center"/>
      <protection/>
    </xf>
    <xf numFmtId="41" fontId="45" fillId="0" borderId="12" xfId="49" applyNumberFormat="1" applyFont="1" applyFill="1" applyBorder="1" applyAlignment="1">
      <alignment/>
    </xf>
    <xf numFmtId="41" fontId="45" fillId="0" borderId="0" xfId="49" applyNumberFormat="1" applyFont="1" applyFill="1" applyBorder="1" applyAlignment="1">
      <alignment/>
    </xf>
    <xf numFmtId="41" fontId="45" fillId="0" borderId="0" xfId="49" applyNumberFormat="1" applyFont="1" applyAlignment="1">
      <alignment/>
    </xf>
    <xf numFmtId="41" fontId="45" fillId="0" borderId="0" xfId="49" applyNumberFormat="1" applyFont="1" applyBorder="1" applyAlignment="1">
      <alignment/>
    </xf>
    <xf numFmtId="41" fontId="45" fillId="0" borderId="0" xfId="49" applyNumberFormat="1" applyFont="1" applyBorder="1" applyAlignment="1" quotePrefix="1">
      <alignment/>
    </xf>
    <xf numFmtId="41" fontId="45" fillId="0" borderId="0" xfId="49" applyNumberFormat="1" applyFont="1" applyAlignment="1">
      <alignment horizontal="right"/>
    </xf>
    <xf numFmtId="41" fontId="45" fillId="0" borderId="0" xfId="49" applyNumberFormat="1" applyFont="1" applyAlignment="1" quotePrefix="1">
      <alignment horizontal="right"/>
    </xf>
    <xf numFmtId="41" fontId="45" fillId="0" borderId="0" xfId="49" applyNumberFormat="1" applyFont="1" applyFill="1" applyAlignment="1" quotePrefix="1">
      <alignment horizontal="right"/>
    </xf>
    <xf numFmtId="41" fontId="45" fillId="0" borderId="0" xfId="0" applyNumberFormat="1" applyFont="1" applyBorder="1" applyAlignment="1" applyProtection="1" quotePrefix="1">
      <alignment horizontal="centerContinuous"/>
      <protection/>
    </xf>
    <xf numFmtId="41" fontId="45" fillId="0" borderId="0" xfId="49" applyNumberFormat="1" applyFont="1" applyFill="1" applyAlignment="1">
      <alignment/>
    </xf>
    <xf numFmtId="41" fontId="48" fillId="0" borderId="0" xfId="49" applyNumberFormat="1" applyFont="1" applyFill="1" applyBorder="1" applyAlignment="1">
      <alignment/>
    </xf>
    <xf numFmtId="41" fontId="48" fillId="0" borderId="0" xfId="0" applyNumberFormat="1" applyFont="1" applyAlignment="1">
      <alignment/>
    </xf>
    <xf numFmtId="41" fontId="45" fillId="0" borderId="0" xfId="0" applyNumberFormat="1" applyFont="1" applyBorder="1" applyAlignment="1" applyProtection="1" quotePrefix="1">
      <alignment horizontal="center"/>
      <protection/>
    </xf>
    <xf numFmtId="41" fontId="45" fillId="0" borderId="0" xfId="0" applyNumberFormat="1" applyFont="1" applyBorder="1" applyAlignment="1" applyProtection="1">
      <alignment horizontal="distributed"/>
      <protection/>
    </xf>
    <xf numFmtId="41" fontId="48" fillId="0" borderId="0" xfId="49" applyNumberFormat="1" applyFont="1" applyFill="1" applyBorder="1" applyAlignment="1">
      <alignment horizontal="right"/>
    </xf>
    <xf numFmtId="41" fontId="45" fillId="0" borderId="15" xfId="49" applyNumberFormat="1" applyFont="1" applyBorder="1" applyAlignment="1">
      <alignment/>
    </xf>
    <xf numFmtId="0" fontId="45" fillId="0" borderId="18" xfId="0" applyNumberFormat="1" applyFont="1" applyBorder="1" applyAlignment="1">
      <alignment horizontal="left"/>
    </xf>
    <xf numFmtId="41" fontId="45" fillId="0" borderId="18" xfId="0" applyNumberFormat="1" applyFont="1" applyBorder="1" applyAlignment="1" applyProtection="1">
      <alignment horizontal="left"/>
      <protection/>
    </xf>
    <xf numFmtId="41" fontId="45" fillId="0" borderId="18" xfId="0" applyNumberFormat="1" applyFont="1" applyBorder="1" applyAlignment="1">
      <alignment/>
    </xf>
    <xf numFmtId="41" fontId="45" fillId="0" borderId="0" xfId="0" applyNumberFormat="1" applyFont="1" applyBorder="1" applyAlignment="1">
      <alignment horizontal="center"/>
    </xf>
    <xf numFmtId="41" fontId="45" fillId="0" borderId="0" xfId="0" applyNumberFormat="1" applyFont="1" applyBorder="1" applyAlignment="1">
      <alignment/>
    </xf>
    <xf numFmtId="41" fontId="45" fillId="0" borderId="0" xfId="0" applyNumberFormat="1" applyFont="1" applyAlignment="1">
      <alignment horizontal="center"/>
    </xf>
    <xf numFmtId="41" fontId="45" fillId="0" borderId="12" xfId="49" applyNumberFormat="1" applyFont="1" applyFill="1" applyBorder="1" applyAlignment="1" applyProtection="1">
      <alignment/>
      <protection/>
    </xf>
    <xf numFmtId="41" fontId="45" fillId="0" borderId="19" xfId="0" applyNumberFormat="1" applyFont="1" applyBorder="1" applyAlignment="1" applyProtection="1" quotePrefix="1">
      <alignment horizontal="center"/>
      <protection/>
    </xf>
    <xf numFmtId="41" fontId="48" fillId="0" borderId="19" xfId="0" applyNumberFormat="1" applyFont="1" applyBorder="1" applyAlignment="1" applyProtection="1" quotePrefix="1">
      <alignment horizontal="center"/>
      <protection/>
    </xf>
    <xf numFmtId="41" fontId="45" fillId="0" borderId="19" xfId="0" applyNumberFormat="1" applyFont="1" applyBorder="1" applyAlignment="1" applyProtection="1">
      <alignment horizontal="distributed"/>
      <protection/>
    </xf>
    <xf numFmtId="41" fontId="45" fillId="0" borderId="0" xfId="0" applyNumberFormat="1" applyFont="1" applyBorder="1" applyAlignment="1">
      <alignment horizontal="centerContinuous"/>
    </xf>
    <xf numFmtId="41" fontId="45" fillId="0" borderId="19" xfId="0" applyNumberFormat="1" applyFont="1" applyBorder="1" applyAlignment="1" applyProtection="1" quotePrefix="1">
      <alignment horizontal="centerContinuous"/>
      <protection/>
    </xf>
    <xf numFmtId="41" fontId="3" fillId="0" borderId="20" xfId="0" applyNumberFormat="1" applyFont="1" applyFill="1" applyBorder="1" applyAlignment="1" applyProtection="1" quotePrefix="1">
      <alignment horizontal="centerContinuous" vertical="center"/>
      <protection/>
    </xf>
    <xf numFmtId="41" fontId="3" fillId="0" borderId="18" xfId="0" applyNumberFormat="1" applyFont="1" applyFill="1" applyBorder="1" applyAlignment="1" applyProtection="1">
      <alignment horizontal="centerContinuous" vertical="center"/>
      <protection/>
    </xf>
    <xf numFmtId="41" fontId="3" fillId="0" borderId="20" xfId="0" applyNumberFormat="1" applyFont="1" applyFill="1" applyBorder="1" applyAlignment="1" applyProtection="1">
      <alignment horizontal="centerContinuous" vertical="center"/>
      <protection/>
    </xf>
    <xf numFmtId="41" fontId="3" fillId="0" borderId="21" xfId="0" applyNumberFormat="1" applyFont="1" applyFill="1" applyBorder="1" applyAlignment="1" applyProtection="1">
      <alignment horizontal="centerContinuous" vertical="center"/>
      <protection/>
    </xf>
    <xf numFmtId="41" fontId="3" fillId="0" borderId="14" xfId="0" applyNumberFormat="1" applyFont="1" applyFill="1" applyBorder="1" applyAlignment="1" applyProtection="1" quotePrefix="1">
      <alignment horizontal="centerContinuous" vertical="center"/>
      <protection/>
    </xf>
    <xf numFmtId="41" fontId="3" fillId="0" borderId="15" xfId="0" applyNumberFormat="1" applyFont="1" applyFill="1" applyBorder="1" applyAlignment="1" applyProtection="1">
      <alignment horizontal="centerContinuous" vertical="center"/>
      <protection/>
    </xf>
    <xf numFmtId="41" fontId="3" fillId="0" borderId="14" xfId="0" applyNumberFormat="1" applyFont="1" applyFill="1" applyBorder="1" applyAlignment="1" applyProtection="1">
      <alignment horizontal="centerContinuous" vertical="center"/>
      <protection/>
    </xf>
    <xf numFmtId="41" fontId="3" fillId="0" borderId="16" xfId="0" applyNumberFormat="1" applyFont="1" applyFill="1" applyBorder="1" applyAlignment="1" applyProtection="1">
      <alignment horizontal="centerContinuous" vertical="center"/>
      <protection/>
    </xf>
    <xf numFmtId="41" fontId="0" fillId="0" borderId="0" xfId="0" applyNumberFormat="1" applyFont="1" applyFill="1" applyBorder="1" applyAlignment="1" applyProtection="1">
      <alignment horizontal="distributed"/>
      <protection/>
    </xf>
    <xf numFmtId="41" fontId="0" fillId="0" borderId="0" xfId="49" applyNumberFormat="1" applyFont="1" applyFill="1" applyAlignment="1">
      <alignment/>
    </xf>
    <xf numFmtId="41" fontId="5" fillId="0" borderId="12" xfId="49" applyNumberFormat="1" applyFont="1" applyFill="1" applyBorder="1" applyAlignment="1" applyProtection="1">
      <alignment/>
      <protection/>
    </xf>
    <xf numFmtId="41" fontId="5" fillId="0" borderId="0" xfId="49" applyNumberFormat="1" applyFont="1" applyFill="1" applyBorder="1" applyAlignment="1">
      <alignment/>
    </xf>
    <xf numFmtId="41" fontId="5" fillId="0" borderId="0" xfId="49" applyNumberFormat="1" applyFont="1" applyBorder="1" applyAlignment="1">
      <alignment/>
    </xf>
    <xf numFmtId="41" fontId="0" fillId="0" borderId="12" xfId="49" applyNumberFormat="1" applyFont="1" applyBorder="1" applyAlignment="1">
      <alignment/>
    </xf>
    <xf numFmtId="41" fontId="0" fillId="0" borderId="0" xfId="49" applyNumberFormat="1" applyFont="1" applyBorder="1" applyAlignment="1">
      <alignment/>
    </xf>
    <xf numFmtId="41" fontId="0" fillId="0" borderId="0" xfId="49" applyNumberFormat="1" applyFont="1" applyBorder="1" applyAlignment="1" quotePrefix="1">
      <alignment/>
    </xf>
    <xf numFmtId="41" fontId="5" fillId="0" borderId="12" xfId="49" applyNumberFormat="1" applyFont="1" applyBorder="1" applyAlignment="1">
      <alignment/>
    </xf>
    <xf numFmtId="41" fontId="5" fillId="0" borderId="12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0" xfId="49" applyNumberFormat="1" applyFont="1" applyBorder="1" applyAlignment="1">
      <alignment horizontal="right"/>
    </xf>
    <xf numFmtId="41" fontId="0" fillId="0" borderId="14" xfId="49" applyNumberFormat="1" applyFont="1" applyBorder="1" applyAlignment="1">
      <alignment/>
    </xf>
    <xf numFmtId="41" fontId="0" fillId="0" borderId="12" xfId="49" applyNumberFormat="1" applyFont="1" applyFill="1" applyBorder="1" applyAlignment="1" applyProtection="1">
      <alignment/>
      <protection/>
    </xf>
    <xf numFmtId="41" fontId="0" fillId="0" borderId="0" xfId="49" applyNumberFormat="1" applyFont="1" applyFill="1" applyBorder="1" applyAlignment="1">
      <alignment/>
    </xf>
    <xf numFmtId="41" fontId="0" fillId="0" borderId="0" xfId="49" applyNumberFormat="1" applyFont="1" applyBorder="1" applyAlignment="1">
      <alignment/>
    </xf>
    <xf numFmtId="41" fontId="47" fillId="0" borderId="14" xfId="0" applyNumberFormat="1" applyFont="1" applyBorder="1" applyAlignment="1" applyProtection="1">
      <alignment horizontal="center" vertical="center"/>
      <protection/>
    </xf>
    <xf numFmtId="41" fontId="0" fillId="0" borderId="0" xfId="51" applyNumberFormat="1" applyFont="1" applyFill="1" applyBorder="1" applyAlignment="1">
      <alignment horizontal="right"/>
    </xf>
    <xf numFmtId="41" fontId="5" fillId="0" borderId="0" xfId="49" applyNumberFormat="1" applyFont="1" applyFill="1" applyBorder="1" applyAlignment="1" applyProtection="1">
      <alignment/>
      <protection/>
    </xf>
    <xf numFmtId="49" fontId="48" fillId="0" borderId="0" xfId="0" applyNumberFormat="1" applyFont="1" applyAlignment="1" quotePrefix="1">
      <alignment horizontal="center"/>
    </xf>
    <xf numFmtId="49" fontId="48" fillId="0" borderId="19" xfId="0" applyNumberFormat="1" applyFont="1" applyBorder="1" applyAlignment="1">
      <alignment horizontal="center"/>
    </xf>
    <xf numFmtId="41" fontId="45" fillId="0" borderId="18" xfId="49" applyNumberFormat="1" applyFont="1" applyFill="1" applyBorder="1" applyAlignment="1">
      <alignment/>
    </xf>
    <xf numFmtId="41" fontId="45" fillId="0" borderId="18" xfId="49" applyNumberFormat="1" applyFont="1" applyBorder="1" applyAlignment="1">
      <alignment/>
    </xf>
    <xf numFmtId="41" fontId="45" fillId="0" borderId="20" xfId="49" applyNumberFormat="1" applyFont="1" applyFill="1" applyBorder="1" applyAlignment="1" applyProtection="1">
      <alignment/>
      <protection/>
    </xf>
    <xf numFmtId="41" fontId="0" fillId="0" borderId="0" xfId="49" applyNumberFormat="1" applyFont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15" xfId="49" applyNumberFormat="1" applyFont="1" applyBorder="1" applyAlignment="1">
      <alignment/>
    </xf>
    <xf numFmtId="41" fontId="0" fillId="0" borderId="15" xfId="49" applyNumberFormat="1" applyFont="1" applyBorder="1" applyAlignment="1">
      <alignment horizontal="right"/>
    </xf>
    <xf numFmtId="41" fontId="0" fillId="0" borderId="15" xfId="49" applyNumberFormat="1" applyFont="1" applyBorder="1" applyAlignment="1">
      <alignment/>
    </xf>
    <xf numFmtId="41" fontId="3" fillId="0" borderId="20" xfId="0" applyNumberFormat="1" applyFont="1" applyFill="1" applyBorder="1" applyAlignment="1" applyProtection="1" quotePrefix="1">
      <alignment horizontal="center" vertical="center"/>
      <protection/>
    </xf>
    <xf numFmtId="41" fontId="3" fillId="0" borderId="21" xfId="0" applyNumberFormat="1" applyFont="1" applyFill="1" applyBorder="1" applyAlignment="1" applyProtection="1" quotePrefix="1">
      <alignment horizontal="center" vertical="center"/>
      <protection/>
    </xf>
    <xf numFmtId="41" fontId="3" fillId="0" borderId="20" xfId="0" applyNumberFormat="1" applyFont="1" applyFill="1" applyBorder="1" applyAlignment="1" applyProtection="1">
      <alignment horizontal="center" vertical="center"/>
      <protection/>
    </xf>
    <xf numFmtId="41" fontId="3" fillId="0" borderId="21" xfId="0" applyNumberFormat="1" applyFont="1" applyFill="1" applyBorder="1" applyAlignment="1" applyProtection="1">
      <alignment horizontal="center" vertical="center"/>
      <protection/>
    </xf>
    <xf numFmtId="41" fontId="3" fillId="0" borderId="14" xfId="0" applyNumberFormat="1" applyFont="1" applyFill="1" applyBorder="1" applyAlignment="1" applyProtection="1" quotePrefix="1">
      <alignment horizontal="center" vertical="center"/>
      <protection/>
    </xf>
    <xf numFmtId="41" fontId="3" fillId="0" borderId="16" xfId="0" applyNumberFormat="1" applyFont="1" applyFill="1" applyBorder="1" applyAlignment="1" applyProtection="1" quotePrefix="1">
      <alignment horizontal="center" vertical="center"/>
      <protection/>
    </xf>
    <xf numFmtId="41" fontId="3" fillId="0" borderId="14" xfId="0" applyNumberFormat="1" applyFont="1" applyFill="1" applyBorder="1" applyAlignment="1" applyProtection="1">
      <alignment horizontal="center" vertical="center"/>
      <protection/>
    </xf>
    <xf numFmtId="41" fontId="3" fillId="0" borderId="16" xfId="0" applyNumberFormat="1" applyFont="1" applyFill="1" applyBorder="1" applyAlignment="1" applyProtection="1">
      <alignment horizontal="center" vertical="center"/>
      <protection/>
    </xf>
    <xf numFmtId="49" fontId="45" fillId="0" borderId="0" xfId="0" applyNumberFormat="1" applyFont="1" applyAlignment="1" quotePrefix="1">
      <alignment horizontal="center"/>
    </xf>
    <xf numFmtId="49" fontId="45" fillId="0" borderId="19" xfId="0" applyNumberFormat="1" applyFont="1" applyBorder="1" applyAlignment="1">
      <alignment horizontal="center"/>
    </xf>
    <xf numFmtId="49" fontId="45" fillId="0" borderId="19" xfId="0" applyNumberFormat="1" applyFont="1" applyBorder="1" applyAlignment="1" quotePrefix="1">
      <alignment horizontal="center"/>
    </xf>
    <xf numFmtId="49" fontId="48" fillId="0" borderId="0" xfId="0" applyNumberFormat="1" applyFont="1" applyAlignment="1" quotePrefix="1">
      <alignment horizontal="center"/>
    </xf>
    <xf numFmtId="49" fontId="48" fillId="0" borderId="19" xfId="0" applyNumberFormat="1" applyFont="1" applyBorder="1" applyAlignment="1">
      <alignment horizontal="center"/>
    </xf>
    <xf numFmtId="41" fontId="45" fillId="0" borderId="22" xfId="0" applyNumberFormat="1" applyFont="1" applyBorder="1" applyAlignment="1">
      <alignment horizontal="center" vertical="center" wrapText="1"/>
    </xf>
    <xf numFmtId="41" fontId="45" fillId="0" borderId="13" xfId="0" applyNumberFormat="1" applyFont="1" applyBorder="1" applyAlignment="1">
      <alignment horizontal="center" vertical="center" wrapText="1"/>
    </xf>
    <xf numFmtId="41" fontId="45" fillId="0" borderId="0" xfId="0" applyNumberFormat="1" applyFont="1" applyAlignment="1">
      <alignment horizontal="center" vertical="center" wrapText="1"/>
    </xf>
    <xf numFmtId="41" fontId="45" fillId="0" borderId="19" xfId="0" applyNumberFormat="1" applyFont="1" applyBorder="1" applyAlignment="1">
      <alignment horizontal="center" vertical="center" wrapText="1"/>
    </xf>
    <xf numFmtId="41" fontId="45" fillId="0" borderId="15" xfId="0" applyNumberFormat="1" applyFont="1" applyBorder="1" applyAlignment="1">
      <alignment horizontal="center" vertical="center" wrapText="1"/>
    </xf>
    <xf numFmtId="41" fontId="45" fillId="0" borderId="16" xfId="0" applyNumberFormat="1" applyFont="1" applyBorder="1" applyAlignment="1">
      <alignment horizontal="center" vertical="center" wrapText="1"/>
    </xf>
    <xf numFmtId="41" fontId="47" fillId="0" borderId="23" xfId="0" applyNumberFormat="1" applyFont="1" applyBorder="1" applyAlignment="1" applyProtection="1">
      <alignment horizontal="center" vertical="center"/>
      <protection/>
    </xf>
    <xf numFmtId="41" fontId="47" fillId="0" borderId="13" xfId="0" applyNumberFormat="1" applyFont="1" applyBorder="1" applyAlignment="1" applyProtection="1">
      <alignment horizontal="center" vertical="center"/>
      <protection/>
    </xf>
    <xf numFmtId="41" fontId="47" fillId="0" borderId="14" xfId="0" applyNumberFormat="1" applyFont="1" applyBorder="1" applyAlignment="1" applyProtection="1">
      <alignment horizontal="center" vertical="center"/>
      <protection/>
    </xf>
    <xf numFmtId="41" fontId="47" fillId="0" borderId="16" xfId="0" applyNumberFormat="1" applyFont="1" applyBorder="1" applyAlignment="1" applyProtection="1">
      <alignment horizontal="center" vertical="center"/>
      <protection/>
    </xf>
    <xf numFmtId="41" fontId="47" fillId="0" borderId="23" xfId="0" applyNumberFormat="1" applyFont="1" applyBorder="1" applyAlignment="1" applyProtection="1" quotePrefix="1">
      <alignment horizontal="center" vertical="center"/>
      <protection/>
    </xf>
    <xf numFmtId="41" fontId="47" fillId="0" borderId="13" xfId="0" applyNumberFormat="1" applyFont="1" applyBorder="1" applyAlignment="1" applyProtection="1" quotePrefix="1">
      <alignment horizontal="center" vertical="center"/>
      <protection/>
    </xf>
    <xf numFmtId="41" fontId="47" fillId="0" borderId="14" xfId="0" applyNumberFormat="1" applyFont="1" applyBorder="1" applyAlignment="1" applyProtection="1" quotePrefix="1">
      <alignment horizontal="center" vertical="center"/>
      <protection/>
    </xf>
    <xf numFmtId="41" fontId="47" fillId="0" borderId="16" xfId="0" applyNumberFormat="1" applyFont="1" applyBorder="1" applyAlignment="1" applyProtection="1" quotePrefix="1">
      <alignment horizontal="center" vertical="center"/>
      <protection/>
    </xf>
    <xf numFmtId="49" fontId="45" fillId="0" borderId="0" xfId="0" applyNumberFormat="1" applyFont="1" applyAlignment="1">
      <alignment horizontal="center"/>
    </xf>
  </cellXfs>
  <cellStyles count="53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tabSelected="1" view="pageBreakPreview" zoomScaleSheetLayoutView="100" zoomScalePageLayoutView="0" workbookViewId="0" topLeftCell="A1">
      <selection activeCell="D20" sqref="D20"/>
    </sheetView>
  </sheetViews>
  <sheetFormatPr defaultColWidth="10.375" defaultRowHeight="12" customHeight="1"/>
  <cols>
    <col min="1" max="1" width="2.875" style="1" customWidth="1"/>
    <col min="2" max="2" width="13.875" style="1" customWidth="1"/>
    <col min="3" max="3" width="10.25390625" style="1" customWidth="1"/>
    <col min="4" max="4" width="17.75390625" style="1" bestFit="1" customWidth="1"/>
    <col min="5" max="5" width="9.75390625" style="1" customWidth="1"/>
    <col min="6" max="6" width="12.75390625" style="1" customWidth="1"/>
    <col min="7" max="7" width="9.75390625" style="1" customWidth="1"/>
    <col min="8" max="8" width="13.00390625" style="1" customWidth="1"/>
    <col min="9" max="9" width="9.75390625" style="1" customWidth="1"/>
    <col min="10" max="10" width="13.125" style="1" customWidth="1"/>
    <col min="11" max="11" width="10.75390625" style="1" customWidth="1"/>
    <col min="12" max="12" width="13.375" style="1" customWidth="1"/>
    <col min="13" max="13" width="10.75390625" style="1" customWidth="1"/>
    <col min="14" max="14" width="13.375" style="1" customWidth="1"/>
    <col min="15" max="15" width="10.75390625" style="1" customWidth="1"/>
    <col min="16" max="16" width="13.375" style="1" customWidth="1"/>
    <col min="17" max="17" width="10.75390625" style="1" customWidth="1"/>
    <col min="18" max="18" width="13.375" style="1" customWidth="1"/>
    <col min="19" max="19" width="9.375" style="41" customWidth="1"/>
    <col min="20" max="20" width="11.875" style="1" customWidth="1"/>
    <col min="21" max="16384" width="10.375" style="1" customWidth="1"/>
  </cols>
  <sheetData>
    <row r="1" spans="2:21" ht="15.75" customHeight="1">
      <c r="B1" s="2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0" ht="12" customHeight="1" thickBot="1">
      <c r="A2" s="5"/>
      <c r="B2" s="6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7"/>
      <c r="N2" s="7"/>
      <c r="O2" s="8"/>
      <c r="P2" s="8"/>
      <c r="Q2" s="8"/>
      <c r="R2" s="8"/>
      <c r="S2" s="8"/>
      <c r="T2" s="8"/>
    </row>
    <row r="3" spans="1:20" s="13" customFormat="1" ht="12" customHeight="1" thickTop="1">
      <c r="A3" s="98" t="s">
        <v>31</v>
      </c>
      <c r="B3" s="99"/>
      <c r="C3" s="104" t="s">
        <v>1</v>
      </c>
      <c r="D3" s="105"/>
      <c r="E3" s="108"/>
      <c r="F3" s="109"/>
      <c r="G3" s="108" t="s">
        <v>2</v>
      </c>
      <c r="H3" s="109"/>
      <c r="I3" s="9" t="s">
        <v>3</v>
      </c>
      <c r="J3" s="10"/>
      <c r="K3" s="11" t="s">
        <v>4</v>
      </c>
      <c r="L3" s="12"/>
      <c r="M3" s="11" t="s">
        <v>5</v>
      </c>
      <c r="N3" s="10"/>
      <c r="O3" s="11" t="s">
        <v>6</v>
      </c>
      <c r="P3" s="10"/>
      <c r="Q3" s="11" t="s">
        <v>7</v>
      </c>
      <c r="R3" s="10"/>
      <c r="S3" s="11" t="s">
        <v>8</v>
      </c>
      <c r="T3" s="10"/>
    </row>
    <row r="4" spans="1:20" s="13" customFormat="1" ht="12" customHeight="1">
      <c r="A4" s="100"/>
      <c r="B4" s="101"/>
      <c r="C4" s="106"/>
      <c r="D4" s="107"/>
      <c r="E4" s="110"/>
      <c r="F4" s="111"/>
      <c r="G4" s="110"/>
      <c r="H4" s="111"/>
      <c r="I4" s="14" t="s">
        <v>9</v>
      </c>
      <c r="J4" s="15"/>
      <c r="K4" s="16" t="s">
        <v>10</v>
      </c>
      <c r="L4" s="17"/>
      <c r="M4" s="16" t="s">
        <v>11</v>
      </c>
      <c r="N4" s="15"/>
      <c r="O4" s="16" t="s">
        <v>12</v>
      </c>
      <c r="P4" s="15"/>
      <c r="Q4" s="16" t="s">
        <v>13</v>
      </c>
      <c r="R4" s="15"/>
      <c r="S4" s="16" t="s">
        <v>14</v>
      </c>
      <c r="T4" s="15"/>
    </row>
    <row r="5" spans="1:20" s="13" customFormat="1" ht="12" customHeight="1">
      <c r="A5" s="102"/>
      <c r="B5" s="103"/>
      <c r="C5" s="18" t="s">
        <v>15</v>
      </c>
      <c r="D5" s="72" t="s">
        <v>16</v>
      </c>
      <c r="E5" s="18" t="s">
        <v>15</v>
      </c>
      <c r="F5" s="72" t="s">
        <v>16</v>
      </c>
      <c r="G5" s="18" t="s">
        <v>15</v>
      </c>
      <c r="H5" s="72" t="s">
        <v>16</v>
      </c>
      <c r="I5" s="18" t="s">
        <v>15</v>
      </c>
      <c r="J5" s="72" t="s">
        <v>16</v>
      </c>
      <c r="K5" s="18" t="s">
        <v>15</v>
      </c>
      <c r="L5" s="19" t="s">
        <v>16</v>
      </c>
      <c r="M5" s="18" t="s">
        <v>15</v>
      </c>
      <c r="N5" s="72" t="s">
        <v>16</v>
      </c>
      <c r="O5" s="18" t="s">
        <v>15</v>
      </c>
      <c r="P5" s="72" t="s">
        <v>16</v>
      </c>
      <c r="Q5" s="18" t="s">
        <v>15</v>
      </c>
      <c r="R5" s="72" t="s">
        <v>16</v>
      </c>
      <c r="S5" s="18" t="s">
        <v>15</v>
      </c>
      <c r="T5" s="72" t="s">
        <v>16</v>
      </c>
    </row>
    <row r="6" spans="1:20" ht="12" customHeight="1">
      <c r="A6" s="112" t="s">
        <v>37</v>
      </c>
      <c r="B6" s="94"/>
      <c r="C6" s="20">
        <v>111871</v>
      </c>
      <c r="D6" s="21">
        <v>106797565</v>
      </c>
      <c r="E6" s="22"/>
      <c r="F6" s="23"/>
      <c r="G6" s="22">
        <v>773</v>
      </c>
      <c r="H6" s="23">
        <v>34289089</v>
      </c>
      <c r="I6" s="23">
        <v>2035</v>
      </c>
      <c r="J6" s="23">
        <v>18547150</v>
      </c>
      <c r="K6" s="23">
        <v>1815</v>
      </c>
      <c r="L6" s="24">
        <v>7899021</v>
      </c>
      <c r="M6" s="23">
        <v>11127</v>
      </c>
      <c r="N6" s="22">
        <v>22987765</v>
      </c>
      <c r="O6" s="22">
        <v>15545</v>
      </c>
      <c r="P6" s="25">
        <v>11922449</v>
      </c>
      <c r="Q6" s="22">
        <v>35706</v>
      </c>
      <c r="R6" s="26">
        <v>10234785</v>
      </c>
      <c r="S6" s="27">
        <v>44870</v>
      </c>
      <c r="T6" s="27">
        <v>917306</v>
      </c>
    </row>
    <row r="7" spans="1:20" ht="12" customHeight="1">
      <c r="A7" s="112" t="s">
        <v>33</v>
      </c>
      <c r="B7" s="94"/>
      <c r="C7" s="20">
        <v>104062</v>
      </c>
      <c r="D7" s="21">
        <v>113147236</v>
      </c>
      <c r="E7" s="22"/>
      <c r="F7" s="23"/>
      <c r="G7" s="22">
        <v>1143</v>
      </c>
      <c r="H7" s="23">
        <v>43069344</v>
      </c>
      <c r="I7" s="23">
        <v>2021</v>
      </c>
      <c r="J7" s="23">
        <v>18523687</v>
      </c>
      <c r="K7" s="23">
        <v>1622</v>
      </c>
      <c r="L7" s="24">
        <v>6860958</v>
      </c>
      <c r="M7" s="23">
        <v>10733</v>
      </c>
      <c r="N7" s="22">
        <v>22977103</v>
      </c>
      <c r="O7" s="22">
        <v>14965</v>
      </c>
      <c r="P7" s="25">
        <v>11148328</v>
      </c>
      <c r="Q7" s="22">
        <v>30350</v>
      </c>
      <c r="R7" s="26">
        <v>8930952</v>
      </c>
      <c r="S7" s="27">
        <v>43228</v>
      </c>
      <c r="T7" s="27">
        <v>1636864</v>
      </c>
    </row>
    <row r="8" spans="1:20" ht="12" customHeight="1">
      <c r="A8" s="112" t="s">
        <v>34</v>
      </c>
      <c r="B8" s="94"/>
      <c r="C8" s="20">
        <v>105611</v>
      </c>
      <c r="D8" s="21">
        <v>116663912</v>
      </c>
      <c r="E8" s="22"/>
      <c r="F8" s="23"/>
      <c r="G8" s="22">
        <v>1220</v>
      </c>
      <c r="H8" s="23">
        <v>43598033</v>
      </c>
      <c r="I8" s="23">
        <v>2058</v>
      </c>
      <c r="J8" s="23">
        <v>18945084</v>
      </c>
      <c r="K8" s="23">
        <v>1875</v>
      </c>
      <c r="L8" s="24">
        <v>8148051</v>
      </c>
      <c r="M8" s="23">
        <v>10894</v>
      </c>
      <c r="N8" s="22">
        <v>23186232</v>
      </c>
      <c r="O8" s="22">
        <v>15570</v>
      </c>
      <c r="P8" s="25">
        <v>11859836</v>
      </c>
      <c r="Q8" s="22">
        <v>40449</v>
      </c>
      <c r="R8" s="26">
        <v>10119200</v>
      </c>
      <c r="S8" s="27">
        <v>33545</v>
      </c>
      <c r="T8" s="27">
        <v>807476</v>
      </c>
    </row>
    <row r="9" spans="1:20" ht="12" customHeight="1">
      <c r="A9" s="112" t="s">
        <v>35</v>
      </c>
      <c r="B9" s="94"/>
      <c r="C9" s="20">
        <v>105537</v>
      </c>
      <c r="D9" s="21">
        <v>121126276</v>
      </c>
      <c r="E9" s="22"/>
      <c r="F9" s="23"/>
      <c r="G9" s="22">
        <v>1512</v>
      </c>
      <c r="H9" s="23">
        <v>48188395</v>
      </c>
      <c r="I9" s="23">
        <v>2074</v>
      </c>
      <c r="J9" s="23">
        <v>18998398</v>
      </c>
      <c r="K9" s="23">
        <v>1749</v>
      </c>
      <c r="L9" s="24">
        <v>7499838</v>
      </c>
      <c r="M9" s="23">
        <v>10508</v>
      </c>
      <c r="N9" s="22">
        <v>23407999</v>
      </c>
      <c r="O9" s="22">
        <v>15632</v>
      </c>
      <c r="P9" s="25">
        <v>11923304</v>
      </c>
      <c r="Q9" s="22">
        <v>35030</v>
      </c>
      <c r="R9" s="26">
        <v>10146376</v>
      </c>
      <c r="S9" s="27">
        <v>39032</v>
      </c>
      <c r="T9" s="27">
        <v>961966</v>
      </c>
    </row>
    <row r="10" spans="1:20" ht="12" customHeight="1">
      <c r="A10" s="112" t="s">
        <v>36</v>
      </c>
      <c r="B10" s="94"/>
      <c r="C10" s="20">
        <v>96886</v>
      </c>
      <c r="D10" s="21">
        <v>120163106</v>
      </c>
      <c r="E10" s="22"/>
      <c r="F10" s="23"/>
      <c r="G10" s="22">
        <v>1342</v>
      </c>
      <c r="H10" s="23">
        <v>46584689</v>
      </c>
      <c r="I10" s="23">
        <v>2054</v>
      </c>
      <c r="J10" s="23">
        <v>18752965</v>
      </c>
      <c r="K10" s="23">
        <v>1839</v>
      </c>
      <c r="L10" s="24">
        <v>7746960</v>
      </c>
      <c r="M10" s="23">
        <v>11094</v>
      </c>
      <c r="N10" s="22">
        <v>24089531</v>
      </c>
      <c r="O10" s="22">
        <v>15636</v>
      </c>
      <c r="P10" s="25">
        <v>11976943</v>
      </c>
      <c r="Q10" s="22">
        <v>34975</v>
      </c>
      <c r="R10" s="26">
        <v>10237346</v>
      </c>
      <c r="S10" s="27">
        <v>29946</v>
      </c>
      <c r="T10" s="27">
        <v>774672</v>
      </c>
    </row>
    <row r="11" spans="1:20" ht="12" customHeight="1">
      <c r="A11" s="93" t="s">
        <v>40</v>
      </c>
      <c r="B11" s="94"/>
      <c r="C11" s="42">
        <v>96145</v>
      </c>
      <c r="D11" s="21">
        <v>133258068</v>
      </c>
      <c r="E11" s="23"/>
      <c r="F11" s="23"/>
      <c r="G11" s="23">
        <v>1502</v>
      </c>
      <c r="H11" s="23">
        <v>67741270</v>
      </c>
      <c r="I11" s="23">
        <v>1053</v>
      </c>
      <c r="J11" s="23">
        <v>9369444</v>
      </c>
      <c r="K11" s="23">
        <v>2419</v>
      </c>
      <c r="L11" s="23">
        <v>10479938</v>
      </c>
      <c r="M11" s="23">
        <v>10647</v>
      </c>
      <c r="N11" s="23">
        <v>23850817</v>
      </c>
      <c r="O11" s="23">
        <v>14422</v>
      </c>
      <c r="P11" s="23">
        <v>10877118</v>
      </c>
      <c r="Q11" s="23">
        <v>34846</v>
      </c>
      <c r="R11" s="23">
        <v>10061932</v>
      </c>
      <c r="S11" s="21">
        <v>31256</v>
      </c>
      <c r="T11" s="21">
        <v>877549</v>
      </c>
    </row>
    <row r="12" spans="1:20" s="31" customFormat="1" ht="12" customHeight="1">
      <c r="A12" s="93" t="s">
        <v>47</v>
      </c>
      <c r="B12" s="94"/>
      <c r="C12" s="42">
        <v>87179</v>
      </c>
      <c r="D12" s="21">
        <v>106356299</v>
      </c>
      <c r="E12" s="23"/>
      <c r="F12" s="23"/>
      <c r="G12" s="23">
        <v>1387</v>
      </c>
      <c r="H12" s="23">
        <v>46739301</v>
      </c>
      <c r="I12" s="23">
        <v>1021</v>
      </c>
      <c r="J12" s="23">
        <v>9126269</v>
      </c>
      <c r="K12" s="23">
        <v>2078</v>
      </c>
      <c r="L12" s="23">
        <v>9026685</v>
      </c>
      <c r="M12" s="23">
        <v>10007</v>
      </c>
      <c r="N12" s="23">
        <v>22845762</v>
      </c>
      <c r="O12" s="23">
        <v>12424</v>
      </c>
      <c r="P12" s="23">
        <v>9215592</v>
      </c>
      <c r="Q12" s="23">
        <v>30486</v>
      </c>
      <c r="R12" s="23">
        <v>8563914</v>
      </c>
      <c r="S12" s="21">
        <v>29776</v>
      </c>
      <c r="T12" s="21">
        <v>838776</v>
      </c>
    </row>
    <row r="13" spans="1:20" ht="12" customHeight="1">
      <c r="A13" s="3"/>
      <c r="B13" s="28"/>
      <c r="C13" s="20"/>
      <c r="D13" s="21"/>
      <c r="E13" s="23"/>
      <c r="F13" s="23"/>
      <c r="G13" s="23"/>
      <c r="H13" s="23"/>
      <c r="I13" s="23"/>
      <c r="J13" s="23"/>
      <c r="K13" s="23"/>
      <c r="L13" s="24"/>
      <c r="M13" s="23"/>
      <c r="N13" s="22"/>
      <c r="O13" s="22"/>
      <c r="P13" s="25"/>
      <c r="Q13" s="22"/>
      <c r="R13" s="22"/>
      <c r="S13" s="29"/>
      <c r="T13" s="29"/>
    </row>
    <row r="14" spans="1:20" s="31" customFormat="1" ht="12" customHeight="1">
      <c r="A14" s="46"/>
      <c r="B14" s="47"/>
      <c r="C14" s="87" t="s">
        <v>1</v>
      </c>
      <c r="D14" s="88"/>
      <c r="E14" s="85" t="s">
        <v>41</v>
      </c>
      <c r="F14" s="86"/>
      <c r="G14" s="85" t="s">
        <v>42</v>
      </c>
      <c r="H14" s="86"/>
      <c r="I14" s="48" t="s">
        <v>3</v>
      </c>
      <c r="J14" s="49"/>
      <c r="K14" s="50" t="s">
        <v>4</v>
      </c>
      <c r="L14" s="51"/>
      <c r="M14" s="50" t="s">
        <v>5</v>
      </c>
      <c r="N14" s="49"/>
      <c r="O14" s="50" t="s">
        <v>6</v>
      </c>
      <c r="P14" s="49"/>
      <c r="Q14" s="87" t="s">
        <v>43</v>
      </c>
      <c r="R14" s="88"/>
      <c r="S14" s="50"/>
      <c r="T14" s="51"/>
    </row>
    <row r="15" spans="1:20" ht="12" customHeight="1">
      <c r="A15" s="46"/>
      <c r="B15" s="47"/>
      <c r="C15" s="91"/>
      <c r="D15" s="92"/>
      <c r="E15" s="89"/>
      <c r="F15" s="90"/>
      <c r="G15" s="89" t="s">
        <v>44</v>
      </c>
      <c r="H15" s="90"/>
      <c r="I15" s="52" t="s">
        <v>9</v>
      </c>
      <c r="J15" s="53"/>
      <c r="K15" s="54" t="s">
        <v>10</v>
      </c>
      <c r="L15" s="55"/>
      <c r="M15" s="54" t="s">
        <v>11</v>
      </c>
      <c r="N15" s="53"/>
      <c r="O15" s="54" t="s">
        <v>12</v>
      </c>
      <c r="P15" s="53"/>
      <c r="Q15" s="91" t="s">
        <v>13</v>
      </c>
      <c r="R15" s="92"/>
      <c r="S15" s="54"/>
      <c r="T15" s="55"/>
    </row>
    <row r="16" spans="1:20" s="31" customFormat="1" ht="12" customHeight="1">
      <c r="A16" s="93" t="s">
        <v>48</v>
      </c>
      <c r="B16" s="94"/>
      <c r="C16" s="79">
        <v>85519</v>
      </c>
      <c r="D16" s="77">
        <v>110542286</v>
      </c>
      <c r="E16" s="78">
        <v>487</v>
      </c>
      <c r="F16" s="78">
        <v>37395211</v>
      </c>
      <c r="G16" s="78">
        <v>959</v>
      </c>
      <c r="H16" s="78">
        <v>14163447</v>
      </c>
      <c r="I16" s="78">
        <v>749</v>
      </c>
      <c r="J16" s="78">
        <v>6406877</v>
      </c>
      <c r="K16" s="78">
        <v>2438</v>
      </c>
      <c r="L16" s="78">
        <v>10383065</v>
      </c>
      <c r="M16" s="78">
        <v>9789</v>
      </c>
      <c r="N16" s="78">
        <v>22803609</v>
      </c>
      <c r="O16" s="78">
        <v>12625</v>
      </c>
      <c r="P16" s="78">
        <v>9356372</v>
      </c>
      <c r="Q16" s="78">
        <v>58472</v>
      </c>
      <c r="R16" s="78">
        <v>10033705</v>
      </c>
      <c r="S16" s="30"/>
      <c r="T16" s="30"/>
    </row>
    <row r="17" spans="1:20" s="31" customFormat="1" ht="12" customHeight="1">
      <c r="A17" s="93" t="s">
        <v>46</v>
      </c>
      <c r="B17" s="94"/>
      <c r="C17" s="69">
        <v>83464</v>
      </c>
      <c r="D17" s="70">
        <v>113468434</v>
      </c>
      <c r="E17" s="71">
        <v>511</v>
      </c>
      <c r="F17" s="71">
        <v>40824989</v>
      </c>
      <c r="G17" s="71">
        <v>917</v>
      </c>
      <c r="H17" s="71">
        <v>13894714</v>
      </c>
      <c r="I17" s="71">
        <v>751</v>
      </c>
      <c r="J17" s="71">
        <v>6363293</v>
      </c>
      <c r="K17" s="71">
        <v>2565</v>
      </c>
      <c r="L17" s="71">
        <v>11041140</v>
      </c>
      <c r="M17" s="71">
        <v>9388</v>
      </c>
      <c r="N17" s="71">
        <v>22217622</v>
      </c>
      <c r="O17" s="71">
        <v>12579</v>
      </c>
      <c r="P17" s="71">
        <v>9328387</v>
      </c>
      <c r="Q17" s="71">
        <v>56753</v>
      </c>
      <c r="R17" s="71">
        <v>9798289</v>
      </c>
      <c r="S17" s="30"/>
      <c r="T17" s="30"/>
    </row>
    <row r="18" spans="1:20" s="31" customFormat="1" ht="12" customHeight="1">
      <c r="A18" s="93" t="s">
        <v>50</v>
      </c>
      <c r="B18" s="95"/>
      <c r="C18" s="69">
        <v>83428</v>
      </c>
      <c r="D18" s="70">
        <v>114713908</v>
      </c>
      <c r="E18" s="71">
        <v>474</v>
      </c>
      <c r="F18" s="71">
        <v>39311066</v>
      </c>
      <c r="G18" s="71">
        <v>1022</v>
      </c>
      <c r="H18" s="71">
        <v>15866954</v>
      </c>
      <c r="I18" s="71">
        <v>818</v>
      </c>
      <c r="J18" s="71">
        <v>6761399</v>
      </c>
      <c r="K18" s="71">
        <v>2546</v>
      </c>
      <c r="L18" s="71">
        <v>11065872</v>
      </c>
      <c r="M18" s="71">
        <v>9372</v>
      </c>
      <c r="N18" s="71">
        <v>22019975</v>
      </c>
      <c r="O18" s="71">
        <v>12851</v>
      </c>
      <c r="P18" s="71">
        <v>9896217</v>
      </c>
      <c r="Q18" s="71">
        <v>56345</v>
      </c>
      <c r="R18" s="71">
        <v>9792425</v>
      </c>
      <c r="S18" s="30"/>
      <c r="T18" s="30"/>
    </row>
    <row r="19" spans="1:20" s="31" customFormat="1" ht="12" customHeight="1">
      <c r="A19" s="96" t="s">
        <v>51</v>
      </c>
      <c r="B19" s="97"/>
      <c r="C19" s="58">
        <v>87349</v>
      </c>
      <c r="D19" s="74">
        <v>123055102</v>
      </c>
      <c r="E19" s="74">
        <v>531</v>
      </c>
      <c r="F19" s="74">
        <v>46147906</v>
      </c>
      <c r="G19" s="74">
        <v>968</v>
      </c>
      <c r="H19" s="74">
        <v>15033080</v>
      </c>
      <c r="I19" s="74">
        <v>912</v>
      </c>
      <c r="J19" s="74">
        <v>7574306</v>
      </c>
      <c r="K19" s="74">
        <v>2479</v>
      </c>
      <c r="L19" s="74">
        <v>10701424</v>
      </c>
      <c r="M19" s="74">
        <v>9475</v>
      </c>
      <c r="N19" s="74">
        <v>22452383</v>
      </c>
      <c r="O19" s="74">
        <v>13529</v>
      </c>
      <c r="P19" s="74">
        <v>10620001</v>
      </c>
      <c r="Q19" s="74">
        <v>59455</v>
      </c>
      <c r="R19" s="74">
        <v>10526002</v>
      </c>
      <c r="S19" s="30"/>
      <c r="T19" s="30"/>
    </row>
    <row r="20" spans="1:20" s="31" customFormat="1" ht="12" customHeight="1">
      <c r="A20" s="75"/>
      <c r="B20" s="76"/>
      <c r="C20" s="58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30"/>
      <c r="T20" s="30"/>
    </row>
    <row r="21" spans="1:20" s="31" customFormat="1" ht="12" customHeight="1">
      <c r="A21" s="96" t="s">
        <v>52</v>
      </c>
      <c r="B21" s="97"/>
      <c r="C21" s="58">
        <f>C23+C31</f>
        <v>85597</v>
      </c>
      <c r="D21" s="74">
        <f aca="true" t="shared" si="0" ref="D21:R21">D23+D31</f>
        <v>123925711</v>
      </c>
      <c r="E21" s="74">
        <f t="shared" si="0"/>
        <v>560</v>
      </c>
      <c r="F21" s="74">
        <f t="shared" si="0"/>
        <v>47621886</v>
      </c>
      <c r="G21" s="74">
        <f t="shared" si="0"/>
        <v>951</v>
      </c>
      <c r="H21" s="74">
        <f t="shared" si="0"/>
        <v>14468396</v>
      </c>
      <c r="I21" s="74">
        <f t="shared" si="0"/>
        <v>790</v>
      </c>
      <c r="J21" s="74">
        <f t="shared" si="0"/>
        <v>6624266</v>
      </c>
      <c r="K21" s="74">
        <f t="shared" si="0"/>
        <v>2615</v>
      </c>
      <c r="L21" s="74">
        <f t="shared" si="0"/>
        <v>11423452</v>
      </c>
      <c r="M21" s="74">
        <f t="shared" si="0"/>
        <v>9503</v>
      </c>
      <c r="N21" s="74">
        <f t="shared" si="0"/>
        <v>22971440</v>
      </c>
      <c r="O21" s="74">
        <f t="shared" si="0"/>
        <v>13539</v>
      </c>
      <c r="P21" s="74">
        <f t="shared" si="0"/>
        <v>10615786</v>
      </c>
      <c r="Q21" s="74">
        <f t="shared" si="0"/>
        <v>57639</v>
      </c>
      <c r="R21" s="74">
        <f t="shared" si="0"/>
        <v>10200485</v>
      </c>
      <c r="S21" s="30"/>
      <c r="T21" s="30"/>
    </row>
    <row r="22" spans="2:20" ht="12" customHeight="1">
      <c r="B22" s="43"/>
      <c r="C22" s="64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29"/>
      <c r="T22" s="29"/>
    </row>
    <row r="23" spans="1:20" ht="12" customHeight="1">
      <c r="A23" s="31" t="s">
        <v>27</v>
      </c>
      <c r="B23" s="44"/>
      <c r="C23" s="64">
        <f>SUM(C24:C29)</f>
        <v>62319</v>
      </c>
      <c r="D23" s="60">
        <f aca="true" t="shared" si="1" ref="D23:R23">SUM(D24:D29)</f>
        <v>108822479</v>
      </c>
      <c r="E23" s="60">
        <f t="shared" si="1"/>
        <v>560</v>
      </c>
      <c r="F23" s="60">
        <f t="shared" si="1"/>
        <v>47621886</v>
      </c>
      <c r="G23" s="60">
        <f t="shared" si="1"/>
        <v>951</v>
      </c>
      <c r="H23" s="60">
        <f t="shared" si="1"/>
        <v>14468396</v>
      </c>
      <c r="I23" s="60">
        <f t="shared" si="1"/>
        <v>790</v>
      </c>
      <c r="J23" s="60">
        <f t="shared" si="1"/>
        <v>6624266</v>
      </c>
      <c r="K23" s="60">
        <f t="shared" si="1"/>
        <v>2615</v>
      </c>
      <c r="L23" s="60">
        <f t="shared" si="1"/>
        <v>11423452</v>
      </c>
      <c r="M23" s="60">
        <f t="shared" si="1"/>
        <v>4592</v>
      </c>
      <c r="N23" s="60">
        <f t="shared" si="1"/>
        <v>9903522</v>
      </c>
      <c r="O23" s="60">
        <f t="shared" si="1"/>
        <v>13488</v>
      </c>
      <c r="P23" s="60">
        <f t="shared" si="1"/>
        <v>10571500</v>
      </c>
      <c r="Q23" s="60">
        <f t="shared" si="1"/>
        <v>39323</v>
      </c>
      <c r="R23" s="60">
        <f t="shared" si="1"/>
        <v>8209457</v>
      </c>
      <c r="S23" s="30"/>
      <c r="T23" s="30"/>
    </row>
    <row r="24" spans="2:20" ht="12" customHeight="1">
      <c r="B24" s="45" t="s">
        <v>28</v>
      </c>
      <c r="C24" s="61">
        <f>SUM(E24,G24,I24,K24,M24,O24,Q24,S24)</f>
        <v>1500</v>
      </c>
      <c r="D24" s="62">
        <f>SUM(F24,H24,J24,L24,N24,P24,R24,T24)</f>
        <v>4079206</v>
      </c>
      <c r="E24" s="62"/>
      <c r="F24" s="62"/>
      <c r="G24" s="62">
        <v>173</v>
      </c>
      <c r="H24" s="62">
        <v>2192154</v>
      </c>
      <c r="I24" s="62"/>
      <c r="J24" s="62"/>
      <c r="K24" s="62">
        <v>317</v>
      </c>
      <c r="L24" s="62">
        <v>1053067</v>
      </c>
      <c r="M24" s="62">
        <v>337</v>
      </c>
      <c r="N24" s="62">
        <v>521257</v>
      </c>
      <c r="O24" s="62">
        <v>82</v>
      </c>
      <c r="P24" s="62">
        <v>65874</v>
      </c>
      <c r="Q24" s="62">
        <v>591</v>
      </c>
      <c r="R24" s="62">
        <v>246854</v>
      </c>
      <c r="S24" s="21"/>
      <c r="T24" s="21"/>
    </row>
    <row r="25" spans="1:20" ht="12" customHeight="1">
      <c r="A25" s="32"/>
      <c r="B25" s="45" t="s">
        <v>17</v>
      </c>
      <c r="C25" s="61">
        <f aca="true" t="shared" si="2" ref="C25:D29">SUM(E25,G25,I25,K25,M25,O25,Q25,S25)</f>
        <v>2546</v>
      </c>
      <c r="D25" s="62">
        <f t="shared" si="2"/>
        <v>9055585</v>
      </c>
      <c r="E25" s="62">
        <v>9</v>
      </c>
      <c r="F25" s="62">
        <v>742058</v>
      </c>
      <c r="G25" s="62">
        <v>3</v>
      </c>
      <c r="H25" s="62">
        <v>71462</v>
      </c>
      <c r="I25" s="62">
        <v>328</v>
      </c>
      <c r="J25" s="62">
        <v>3027805</v>
      </c>
      <c r="K25" s="62">
        <v>3</v>
      </c>
      <c r="L25" s="62">
        <v>12376</v>
      </c>
      <c r="M25" s="62">
        <v>2150</v>
      </c>
      <c r="N25" s="62">
        <v>5188766</v>
      </c>
      <c r="O25" s="62">
        <v>1</v>
      </c>
      <c r="P25" s="62">
        <v>777</v>
      </c>
      <c r="Q25" s="62">
        <v>52</v>
      </c>
      <c r="R25" s="62">
        <v>12341</v>
      </c>
      <c r="S25" s="21"/>
      <c r="T25" s="21"/>
    </row>
    <row r="26" spans="2:20" ht="12" customHeight="1">
      <c r="B26" s="45" t="s">
        <v>18</v>
      </c>
      <c r="C26" s="61">
        <f t="shared" si="2"/>
        <v>29858</v>
      </c>
      <c r="D26" s="62">
        <f t="shared" si="2"/>
        <v>72561142</v>
      </c>
      <c r="E26" s="73">
        <v>506</v>
      </c>
      <c r="F26" s="73">
        <v>45444086</v>
      </c>
      <c r="G26" s="73">
        <v>592</v>
      </c>
      <c r="H26" s="73">
        <v>8641270</v>
      </c>
      <c r="I26" s="73">
        <v>293</v>
      </c>
      <c r="J26" s="73">
        <v>2266330</v>
      </c>
      <c r="K26" s="73">
        <v>1130</v>
      </c>
      <c r="L26" s="73">
        <v>4791878</v>
      </c>
      <c r="M26" s="73">
        <v>1696</v>
      </c>
      <c r="N26" s="73">
        <v>3422374</v>
      </c>
      <c r="O26" s="73">
        <v>3577</v>
      </c>
      <c r="P26" s="73">
        <v>2757004</v>
      </c>
      <c r="Q26" s="73">
        <v>22064</v>
      </c>
      <c r="R26" s="73">
        <v>5238200</v>
      </c>
      <c r="S26" s="29"/>
      <c r="T26" s="29"/>
    </row>
    <row r="27" spans="2:20" ht="12" customHeight="1">
      <c r="B27" s="45" t="s">
        <v>30</v>
      </c>
      <c r="C27" s="61">
        <f t="shared" si="2"/>
        <v>6869</v>
      </c>
      <c r="D27" s="62">
        <f t="shared" si="2"/>
        <v>8561700</v>
      </c>
      <c r="E27" s="73">
        <v>25</v>
      </c>
      <c r="F27" s="73">
        <v>786028</v>
      </c>
      <c r="G27" s="73">
        <v>116</v>
      </c>
      <c r="H27" s="73">
        <v>2306879</v>
      </c>
      <c r="I27" s="73">
        <v>30</v>
      </c>
      <c r="J27" s="73">
        <v>246912</v>
      </c>
      <c r="K27" s="73">
        <v>39</v>
      </c>
      <c r="L27" s="73">
        <v>185190</v>
      </c>
      <c r="M27" s="73">
        <v>120</v>
      </c>
      <c r="N27" s="73">
        <v>175684</v>
      </c>
      <c r="O27" s="73">
        <v>5787</v>
      </c>
      <c r="P27" s="73">
        <v>4610410</v>
      </c>
      <c r="Q27" s="73">
        <v>752</v>
      </c>
      <c r="R27" s="73">
        <v>250597</v>
      </c>
      <c r="S27" s="34"/>
      <c r="T27" s="34"/>
    </row>
    <row r="28" spans="2:20" ht="12" customHeight="1">
      <c r="B28" s="45" t="s">
        <v>38</v>
      </c>
      <c r="C28" s="61">
        <f t="shared" si="2"/>
        <v>11616</v>
      </c>
      <c r="D28" s="62">
        <f t="shared" si="2"/>
        <v>12764886</v>
      </c>
      <c r="E28" s="62">
        <v>20</v>
      </c>
      <c r="F28" s="62">
        <v>649714</v>
      </c>
      <c r="G28" s="62">
        <v>66</v>
      </c>
      <c r="H28" s="62">
        <v>1236809</v>
      </c>
      <c r="I28" s="62">
        <v>129</v>
      </c>
      <c r="J28" s="62">
        <v>1002439</v>
      </c>
      <c r="K28" s="62">
        <v>1085</v>
      </c>
      <c r="L28" s="63">
        <v>5185141</v>
      </c>
      <c r="M28" s="62">
        <v>253</v>
      </c>
      <c r="N28" s="80">
        <v>519232</v>
      </c>
      <c r="O28" s="80">
        <v>2679</v>
      </c>
      <c r="P28" s="80">
        <v>1879872</v>
      </c>
      <c r="Q28" s="80">
        <v>7384</v>
      </c>
      <c r="R28" s="80">
        <v>2291679</v>
      </c>
      <c r="S28" s="29"/>
      <c r="T28" s="29"/>
    </row>
    <row r="29" spans="1:20" s="31" customFormat="1" ht="12" customHeight="1">
      <c r="A29" s="1"/>
      <c r="B29" s="45" t="s">
        <v>19</v>
      </c>
      <c r="C29" s="61">
        <f t="shared" si="2"/>
        <v>9930</v>
      </c>
      <c r="D29" s="62">
        <f t="shared" si="2"/>
        <v>1799960</v>
      </c>
      <c r="E29" s="62"/>
      <c r="F29" s="62"/>
      <c r="G29" s="62">
        <v>1</v>
      </c>
      <c r="H29" s="62">
        <v>19822</v>
      </c>
      <c r="I29" s="62">
        <v>10</v>
      </c>
      <c r="J29" s="62">
        <v>80780</v>
      </c>
      <c r="K29" s="62">
        <v>41</v>
      </c>
      <c r="L29" s="63">
        <v>195800</v>
      </c>
      <c r="M29" s="62">
        <v>36</v>
      </c>
      <c r="N29" s="80">
        <v>76209</v>
      </c>
      <c r="O29" s="80">
        <v>1362</v>
      </c>
      <c r="P29" s="80">
        <v>1257563</v>
      </c>
      <c r="Q29" s="80">
        <v>8480</v>
      </c>
      <c r="R29" s="80">
        <v>169786</v>
      </c>
      <c r="S29" s="29"/>
      <c r="T29" s="29"/>
    </row>
    <row r="30" spans="2:20" ht="12" customHeight="1">
      <c r="B30" s="43"/>
      <c r="C30" s="65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29"/>
      <c r="T30" s="29"/>
    </row>
    <row r="31" spans="1:20" ht="12" customHeight="1">
      <c r="A31" s="31" t="s">
        <v>29</v>
      </c>
      <c r="B31" s="44"/>
      <c r="C31" s="65">
        <f>SUM(C32:C40)</f>
        <v>23278</v>
      </c>
      <c r="D31" s="59">
        <f aca="true" t="shared" si="3" ref="D31:R31">SUM(D32:D40)</f>
        <v>15103232</v>
      </c>
      <c r="E31" s="59">
        <f t="shared" si="3"/>
        <v>0</v>
      </c>
      <c r="F31" s="59">
        <f t="shared" si="3"/>
        <v>0</v>
      </c>
      <c r="G31" s="59">
        <f t="shared" si="3"/>
        <v>0</v>
      </c>
      <c r="H31" s="59">
        <f t="shared" si="3"/>
        <v>0</v>
      </c>
      <c r="I31" s="59">
        <f t="shared" si="3"/>
        <v>0</v>
      </c>
      <c r="J31" s="59">
        <f t="shared" si="3"/>
        <v>0</v>
      </c>
      <c r="K31" s="59">
        <f t="shared" si="3"/>
        <v>0</v>
      </c>
      <c r="L31" s="59">
        <f t="shared" si="3"/>
        <v>0</v>
      </c>
      <c r="M31" s="59">
        <f t="shared" si="3"/>
        <v>4911</v>
      </c>
      <c r="N31" s="59">
        <f t="shared" si="3"/>
        <v>13067918</v>
      </c>
      <c r="O31" s="59">
        <f t="shared" si="3"/>
        <v>51</v>
      </c>
      <c r="P31" s="59">
        <f t="shared" si="3"/>
        <v>44286</v>
      </c>
      <c r="Q31" s="59">
        <f t="shared" si="3"/>
        <v>18316</v>
      </c>
      <c r="R31" s="59">
        <f t="shared" si="3"/>
        <v>1991028</v>
      </c>
      <c r="S31" s="30"/>
      <c r="T31" s="30"/>
    </row>
    <row r="32" spans="2:20" ht="12" customHeight="1">
      <c r="B32" s="33" t="s">
        <v>20</v>
      </c>
      <c r="C32" s="61">
        <f>SUM(E32,G32,I32,K32,M32,O32,Q32,S32)</f>
        <v>29</v>
      </c>
      <c r="D32" s="62">
        <f>SUM(F32,H32,J32,L32,N32,P32,R32,T32)</f>
        <v>13960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11</v>
      </c>
      <c r="N32" s="62">
        <v>12450</v>
      </c>
      <c r="O32" s="62"/>
      <c r="P32" s="62"/>
      <c r="Q32" s="62">
        <v>18</v>
      </c>
      <c r="R32" s="62">
        <v>1510</v>
      </c>
      <c r="S32" s="21"/>
      <c r="T32" s="21"/>
    </row>
    <row r="33" spans="2:20" ht="12" customHeight="1">
      <c r="B33" s="33" t="s">
        <v>21</v>
      </c>
      <c r="C33" s="61">
        <f aca="true" t="shared" si="4" ref="C33:D40">SUM(E33,G33,I33,K33,M33,O33,Q33,S33)</f>
        <v>65</v>
      </c>
      <c r="D33" s="62">
        <f t="shared" si="4"/>
        <v>34272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3</v>
      </c>
      <c r="N33" s="62">
        <v>4797</v>
      </c>
      <c r="O33" s="80"/>
      <c r="P33" s="80"/>
      <c r="Q33" s="80">
        <v>62</v>
      </c>
      <c r="R33" s="80">
        <v>29475</v>
      </c>
      <c r="S33" s="23"/>
      <c r="T33" s="23"/>
    </row>
    <row r="34" spans="2:20" ht="12" customHeight="1">
      <c r="B34" s="56" t="s">
        <v>45</v>
      </c>
      <c r="C34" s="61">
        <f t="shared" si="4"/>
        <v>5439</v>
      </c>
      <c r="D34" s="62">
        <f t="shared" si="4"/>
        <v>924258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23</v>
      </c>
      <c r="N34" s="66">
        <v>55477</v>
      </c>
      <c r="O34" s="66"/>
      <c r="P34" s="66"/>
      <c r="Q34" s="81">
        <v>5416</v>
      </c>
      <c r="R34" s="81">
        <v>868781</v>
      </c>
      <c r="S34" s="57"/>
      <c r="T34" s="57"/>
    </row>
    <row r="35" spans="2:20" ht="12" customHeight="1">
      <c r="B35" s="33" t="s">
        <v>22</v>
      </c>
      <c r="C35" s="61">
        <f t="shared" si="4"/>
        <v>5120</v>
      </c>
      <c r="D35" s="62">
        <f t="shared" si="4"/>
        <v>863321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1</v>
      </c>
      <c r="N35" s="62">
        <v>1200</v>
      </c>
      <c r="O35" s="62"/>
      <c r="P35" s="62"/>
      <c r="Q35" s="80">
        <v>5119</v>
      </c>
      <c r="R35" s="80">
        <v>862121</v>
      </c>
      <c r="S35" s="22"/>
      <c r="T35" s="22"/>
    </row>
    <row r="36" spans="2:20" ht="12" customHeight="1">
      <c r="B36" s="33" t="s">
        <v>23</v>
      </c>
      <c r="C36" s="61">
        <f t="shared" si="4"/>
        <v>348</v>
      </c>
      <c r="D36" s="62">
        <f t="shared" si="4"/>
        <v>172883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/>
      <c r="N36" s="62"/>
      <c r="O36" s="80">
        <v>51</v>
      </c>
      <c r="P36" s="80">
        <v>44286</v>
      </c>
      <c r="Q36" s="80">
        <v>297</v>
      </c>
      <c r="R36" s="80">
        <v>128597</v>
      </c>
      <c r="S36" s="23"/>
      <c r="T36" s="23"/>
    </row>
    <row r="37" spans="2:20" ht="12" customHeight="1">
      <c r="B37" s="33" t="s">
        <v>24</v>
      </c>
      <c r="C37" s="61">
        <f t="shared" si="4"/>
        <v>123</v>
      </c>
      <c r="D37" s="62">
        <f t="shared" si="4"/>
        <v>26518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/>
      <c r="N37" s="62"/>
      <c r="O37" s="62"/>
      <c r="P37" s="62"/>
      <c r="Q37" s="80">
        <v>123</v>
      </c>
      <c r="R37" s="80">
        <v>26518</v>
      </c>
      <c r="S37" s="23"/>
      <c r="T37" s="23"/>
    </row>
    <row r="38" spans="2:20" ht="12" customHeight="1">
      <c r="B38" s="33" t="s">
        <v>25</v>
      </c>
      <c r="C38" s="61">
        <f t="shared" si="4"/>
        <v>4931</v>
      </c>
      <c r="D38" s="62">
        <f t="shared" si="4"/>
        <v>13008645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7">
        <v>4873</v>
      </c>
      <c r="N38" s="67">
        <v>12993994</v>
      </c>
      <c r="O38" s="80"/>
      <c r="P38" s="80"/>
      <c r="Q38" s="80">
        <v>58</v>
      </c>
      <c r="R38" s="80">
        <v>14651</v>
      </c>
      <c r="S38" s="23"/>
      <c r="T38" s="23"/>
    </row>
    <row r="39" spans="2:20" ht="12" customHeight="1">
      <c r="B39" s="33" t="s">
        <v>26</v>
      </c>
      <c r="C39" s="61">
        <f t="shared" si="4"/>
        <v>2772</v>
      </c>
      <c r="D39" s="62">
        <f t="shared" si="4"/>
        <v>29423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/>
      <c r="N39" s="62"/>
      <c r="O39" s="62"/>
      <c r="P39" s="62"/>
      <c r="Q39" s="62">
        <v>2772</v>
      </c>
      <c r="R39" s="62">
        <v>29423</v>
      </c>
      <c r="S39" s="22"/>
      <c r="T39" s="22"/>
    </row>
    <row r="40" spans="2:20" ht="12" customHeight="1">
      <c r="B40" s="33" t="s">
        <v>39</v>
      </c>
      <c r="C40" s="68">
        <f t="shared" si="4"/>
        <v>4451</v>
      </c>
      <c r="D40" s="82">
        <f t="shared" si="4"/>
        <v>29952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/>
      <c r="N40" s="82"/>
      <c r="O40" s="83"/>
      <c r="P40" s="83"/>
      <c r="Q40" s="84">
        <v>4451</v>
      </c>
      <c r="R40" s="84">
        <v>29952</v>
      </c>
      <c r="S40" s="22"/>
      <c r="T40" s="35"/>
    </row>
    <row r="41" spans="1:20" ht="12" customHeight="1">
      <c r="A41" s="36" t="s">
        <v>32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</row>
    <row r="42" spans="2:19" ht="12" customHeight="1">
      <c r="B42" s="40"/>
      <c r="S42" s="1"/>
    </row>
  </sheetData>
  <sheetProtection/>
  <mergeCells count="22">
    <mergeCell ref="A21:B21"/>
    <mergeCell ref="A3:B5"/>
    <mergeCell ref="C3:D4"/>
    <mergeCell ref="E3:F4"/>
    <mergeCell ref="G3:H4"/>
    <mergeCell ref="A6:B6"/>
    <mergeCell ref="A7:B7"/>
    <mergeCell ref="A8:B8"/>
    <mergeCell ref="A9:B9"/>
    <mergeCell ref="A10:B10"/>
    <mergeCell ref="A11:B11"/>
    <mergeCell ref="A12:B12"/>
    <mergeCell ref="C14:D15"/>
    <mergeCell ref="A17:B17"/>
    <mergeCell ref="A19:B19"/>
    <mergeCell ref="E14:F15"/>
    <mergeCell ref="G14:H14"/>
    <mergeCell ref="Q14:R14"/>
    <mergeCell ref="G15:H15"/>
    <mergeCell ref="Q15:R15"/>
    <mergeCell ref="A16:B16"/>
    <mergeCell ref="A18:B18"/>
  </mergeCells>
  <printOptions horizontalCentered="1"/>
  <pageMargins left="0.3937007874015748" right="0.3937007874015748" top="0.5905511811023623" bottom="0.3937007874015748" header="0.5118110236220472" footer="0.5118110236220472"/>
  <pageSetup fitToWidth="2" fitToHeight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2016-03-07T07:22:28Z</cp:lastPrinted>
  <dcterms:created xsi:type="dcterms:W3CDTF">2002-02-01T07:47:58Z</dcterms:created>
  <dcterms:modified xsi:type="dcterms:W3CDTF">2016-03-07T07:22:31Z</dcterms:modified>
  <cp:category/>
  <cp:version/>
  <cp:contentType/>
  <cp:contentStatus/>
</cp:coreProperties>
</file>