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15" windowWidth="14310" windowHeight="12750" activeTab="4"/>
  </bookViews>
  <sheets>
    <sheet name="第７表" sheetId="13" r:id="rId1"/>
    <sheet name="第８表" sheetId="3" r:id="rId2"/>
    <sheet name="第９表" sheetId="11" r:id="rId3"/>
    <sheet name="第10表" sheetId="5" r:id="rId4"/>
    <sheet name="第11表" sheetId="12" r:id="rId5"/>
  </sheets>
  <definedNames>
    <definedName name="\P" localSheetId="0">第７表!$BD$5:$BD$5</definedName>
    <definedName name="\P">#REF!</definedName>
    <definedName name="_xlnm.Print_Area" localSheetId="3">第10表!$A$1:$S$33</definedName>
    <definedName name="_xlnm.Print_Area" localSheetId="4">第11表!$A$1:$I$31</definedName>
    <definedName name="_xlnm.Print_Area" localSheetId="0">第７表!$A$1:$M$30</definedName>
    <definedName name="_xlnm.Print_Area" localSheetId="1">第８表!$A$1:$N$29</definedName>
    <definedName name="_xlnm.Print_Area" localSheetId="2">第９表!$A$1:$O$33,第９表!$Q$1:$AB$33</definedName>
  </definedNames>
  <calcPr calcId="145621" refMode="R1C1"/>
</workbook>
</file>

<file path=xl/calcChain.xml><?xml version="1.0" encoding="utf-8"?>
<calcChain xmlns="http://schemas.openxmlformats.org/spreadsheetml/2006/main">
  <c r="K27" i="3" l="1"/>
  <c r="K28" i="3"/>
  <c r="K29" i="3"/>
  <c r="K26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12" i="3"/>
  <c r="L10" i="3"/>
  <c r="K10" i="3" s="1"/>
  <c r="M10" i="3"/>
  <c r="N11" i="5" l="1"/>
  <c r="M11" i="5"/>
  <c r="N11" i="11"/>
  <c r="M11" i="11" s="1"/>
  <c r="O11" i="11"/>
  <c r="K11" i="11"/>
  <c r="P11" i="5" l="1"/>
  <c r="P14" i="5" s="1"/>
  <c r="H11" i="11"/>
  <c r="F11" i="12" l="1"/>
  <c r="E11" i="12"/>
  <c r="F10" i="3"/>
  <c r="E11" i="13"/>
  <c r="F33" i="11" l="1"/>
  <c r="E33" i="11"/>
  <c r="F32" i="11"/>
  <c r="E32" i="11"/>
  <c r="F31" i="11"/>
  <c r="E31" i="11"/>
  <c r="F30" i="11"/>
  <c r="E30" i="11"/>
  <c r="F29" i="11"/>
  <c r="E29" i="11"/>
  <c r="F28" i="11"/>
  <c r="E28" i="1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3" i="11"/>
  <c r="E13" i="11"/>
  <c r="D13" i="11" s="1"/>
  <c r="D18" i="11" l="1"/>
  <c r="D22" i="11"/>
  <c r="D24" i="11"/>
  <c r="D26" i="11"/>
  <c r="D28" i="11"/>
  <c r="D30" i="11"/>
  <c r="D19" i="11"/>
  <c r="D21" i="11"/>
  <c r="D23" i="11"/>
  <c r="D25" i="11"/>
  <c r="D27" i="11"/>
  <c r="D29" i="11"/>
  <c r="D31" i="11"/>
  <c r="D17" i="11"/>
  <c r="D20" i="11"/>
  <c r="D32" i="11"/>
  <c r="D33" i="11"/>
  <c r="D16" i="11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3" i="5" l="1"/>
  <c r="F13" i="5" s="1"/>
  <c r="N14" i="5"/>
  <c r="S11" i="5"/>
  <c r="S14" i="5" s="1"/>
  <c r="Q11" i="5"/>
  <c r="Q14" i="5" s="1"/>
  <c r="Y14" i="11"/>
  <c r="X14" i="11"/>
  <c r="V14" i="11"/>
  <c r="U14" i="11"/>
  <c r="S14" i="11"/>
  <c r="R14" i="11"/>
  <c r="O14" i="11"/>
  <c r="N14" i="11"/>
  <c r="L14" i="11"/>
  <c r="K14" i="11"/>
  <c r="I14" i="11"/>
  <c r="H14" i="11"/>
  <c r="T13" i="11"/>
  <c r="W33" i="11"/>
  <c r="T33" i="11"/>
  <c r="Q33" i="11"/>
  <c r="W32" i="11"/>
  <c r="T32" i="11"/>
  <c r="Q32" i="11"/>
  <c r="W31" i="11"/>
  <c r="T31" i="11"/>
  <c r="Q31" i="11"/>
  <c r="W30" i="11"/>
  <c r="T30" i="11"/>
  <c r="Q30" i="11"/>
  <c r="W29" i="11"/>
  <c r="T29" i="11"/>
  <c r="Q29" i="11"/>
  <c r="W28" i="11"/>
  <c r="T28" i="11"/>
  <c r="Q28" i="11"/>
  <c r="W27" i="11"/>
  <c r="T27" i="11"/>
  <c r="Q27" i="11"/>
  <c r="W26" i="11"/>
  <c r="T26" i="11"/>
  <c r="Q26" i="11"/>
  <c r="W25" i="11"/>
  <c r="T25" i="11"/>
  <c r="Q25" i="11"/>
  <c r="W24" i="11"/>
  <c r="T24" i="11"/>
  <c r="Q24" i="11"/>
  <c r="W23" i="11"/>
  <c r="T23" i="11"/>
  <c r="Q23" i="11"/>
  <c r="W22" i="11"/>
  <c r="T22" i="11"/>
  <c r="Q22" i="11"/>
  <c r="W21" i="11"/>
  <c r="T21" i="11"/>
  <c r="Q21" i="11"/>
  <c r="W20" i="11"/>
  <c r="T20" i="11"/>
  <c r="Q20" i="11"/>
  <c r="W19" i="11"/>
  <c r="T19" i="11"/>
  <c r="Q19" i="11"/>
  <c r="W18" i="11"/>
  <c r="T18" i="11"/>
  <c r="Q18" i="11"/>
  <c r="W17" i="11"/>
  <c r="T17" i="11"/>
  <c r="Q17" i="11"/>
  <c r="W16" i="11"/>
  <c r="T16" i="11"/>
  <c r="Q16" i="11"/>
  <c r="W13" i="11"/>
  <c r="Q13" i="11"/>
  <c r="Y11" i="11"/>
  <c r="X11" i="11"/>
  <c r="V11" i="11"/>
  <c r="U11" i="11"/>
  <c r="S11" i="11"/>
  <c r="R11" i="11"/>
  <c r="E11" i="11" l="1"/>
  <c r="E14" i="11"/>
  <c r="F14" i="11"/>
  <c r="W14" i="11"/>
  <c r="T14" i="11"/>
  <c r="Q14" i="11"/>
  <c r="Q11" i="11"/>
  <c r="W11" i="11"/>
  <c r="T11" i="11"/>
  <c r="K30" i="13"/>
  <c r="I30" i="13" s="1"/>
  <c r="K29" i="13"/>
  <c r="I29" i="13" s="1"/>
  <c r="K28" i="13"/>
  <c r="I28" i="13" s="1"/>
  <c r="K27" i="13"/>
  <c r="I27" i="13" s="1"/>
  <c r="K26" i="13"/>
  <c r="I26" i="13" s="1"/>
  <c r="K25" i="13"/>
  <c r="I25" i="13" s="1"/>
  <c r="K24" i="13"/>
  <c r="I24" i="13" s="1"/>
  <c r="K23" i="13"/>
  <c r="I23" i="13" s="1"/>
  <c r="K22" i="13"/>
  <c r="I22" i="13" s="1"/>
  <c r="K21" i="13"/>
  <c r="I21" i="13" s="1"/>
  <c r="K20" i="13"/>
  <c r="I20" i="13" s="1"/>
  <c r="K19" i="13"/>
  <c r="I19" i="13" s="1"/>
  <c r="K18" i="13"/>
  <c r="I18" i="13" s="1"/>
  <c r="K17" i="13"/>
  <c r="I17" i="13" s="1"/>
  <c r="K16" i="13"/>
  <c r="I16" i="13" s="1"/>
  <c r="K15" i="13"/>
  <c r="I15" i="13" s="1"/>
  <c r="K14" i="13"/>
  <c r="I14" i="13" s="1"/>
  <c r="K13" i="13"/>
  <c r="I13" i="13" s="1"/>
  <c r="M11" i="13"/>
  <c r="L11" i="13"/>
  <c r="J11" i="13"/>
  <c r="D14" i="11" l="1"/>
  <c r="K11" i="13"/>
  <c r="I11" i="13" s="1"/>
  <c r="F30" i="13"/>
  <c r="D30" i="13" s="1"/>
  <c r="F29" i="13"/>
  <c r="D29" i="13" s="1"/>
  <c r="F28" i="13"/>
  <c r="D28" i="13" s="1"/>
  <c r="F27" i="13"/>
  <c r="D27" i="13" s="1"/>
  <c r="F26" i="13"/>
  <c r="D26" i="13" s="1"/>
  <c r="F25" i="13"/>
  <c r="D25" i="13" s="1"/>
  <c r="F24" i="13"/>
  <c r="D24" i="13" s="1"/>
  <c r="F23" i="13"/>
  <c r="D23" i="13" s="1"/>
  <c r="F22" i="13"/>
  <c r="D22" i="13" s="1"/>
  <c r="F21" i="13"/>
  <c r="D21" i="13" s="1"/>
  <c r="F20" i="13"/>
  <c r="D20" i="13" s="1"/>
  <c r="F19" i="13"/>
  <c r="D19" i="13" s="1"/>
  <c r="F18" i="13"/>
  <c r="D18" i="13" s="1"/>
  <c r="F17" i="13"/>
  <c r="D17" i="13" s="1"/>
  <c r="F16" i="13"/>
  <c r="D16" i="13" s="1"/>
  <c r="F15" i="13"/>
  <c r="D15" i="13" s="1"/>
  <c r="F14" i="13"/>
  <c r="D14" i="13" s="1"/>
  <c r="F13" i="13"/>
  <c r="D13" i="13" s="1"/>
  <c r="H11" i="13"/>
  <c r="G11" i="1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M14" i="11"/>
  <c r="M13" i="11"/>
  <c r="J14" i="11"/>
  <c r="J13" i="11"/>
  <c r="G14" i="11"/>
  <c r="G13" i="11"/>
  <c r="I10" i="3"/>
  <c r="J10" i="3"/>
  <c r="G10" i="3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I11" i="12"/>
  <c r="H11" i="12"/>
  <c r="L11" i="11"/>
  <c r="I11" i="11"/>
  <c r="K11" i="5"/>
  <c r="K14" i="5" s="1"/>
  <c r="J11" i="5"/>
  <c r="J14" i="5" s="1"/>
  <c r="H11" i="5"/>
  <c r="H14" i="5" s="1"/>
  <c r="R11" i="5"/>
  <c r="R14" i="5" s="1"/>
  <c r="O11" i="5"/>
  <c r="O14" i="5" s="1"/>
  <c r="M14" i="5"/>
  <c r="L11" i="5"/>
  <c r="L14" i="5" s="1"/>
  <c r="I11" i="5"/>
  <c r="I14" i="5" s="1"/>
  <c r="G11" i="5"/>
  <c r="D11" i="5" s="1"/>
  <c r="E11" i="5"/>
  <c r="E14" i="5" l="1"/>
  <c r="F11" i="11"/>
  <c r="D11" i="11" s="1"/>
  <c r="D22" i="3"/>
  <c r="D18" i="3"/>
  <c r="D17" i="3"/>
  <c r="D21" i="3"/>
  <c r="D25" i="3"/>
  <c r="G11" i="12"/>
  <c r="G14" i="5"/>
  <c r="D14" i="5" s="1"/>
  <c r="F11" i="5"/>
  <c r="D29" i="3"/>
  <c r="D26" i="3"/>
  <c r="D14" i="3"/>
  <c r="D13" i="3"/>
  <c r="D15" i="3"/>
  <c r="D19" i="3"/>
  <c r="D23" i="3"/>
  <c r="D27" i="3"/>
  <c r="D12" i="3"/>
  <c r="D16" i="3"/>
  <c r="D20" i="3"/>
  <c r="D24" i="3"/>
  <c r="D28" i="3"/>
  <c r="F11" i="13"/>
  <c r="D11" i="13" s="1"/>
  <c r="D11" i="12"/>
  <c r="J11" i="11"/>
  <c r="G11" i="11"/>
  <c r="H10" i="3"/>
  <c r="E10" i="3"/>
  <c r="F14" i="5" l="1"/>
  <c r="D10" i="3"/>
</calcChain>
</file>

<file path=xl/sharedStrings.xml><?xml version="1.0" encoding="utf-8"?>
<sst xmlns="http://schemas.openxmlformats.org/spreadsheetml/2006/main" count="241" uniqueCount="111">
  <si>
    <t xml:space="preserve"> </t>
  </si>
  <si>
    <t>区    分</t>
  </si>
  <si>
    <t>計</t>
  </si>
  <si>
    <t>３　歳</t>
  </si>
  <si>
    <t>４　歳</t>
  </si>
  <si>
    <t>５　歳</t>
  </si>
  <si>
    <t>男</t>
  </si>
  <si>
    <t>女</t>
  </si>
  <si>
    <t>公 立</t>
    <phoneticPr fontId="1"/>
  </si>
  <si>
    <t>公　立</t>
    <rPh sb="0" eb="3">
      <t>コウリツ</t>
    </rPh>
    <phoneticPr fontId="1"/>
  </si>
  <si>
    <t>私　立</t>
    <rPh sb="0" eb="3">
      <t>シリツ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</si>
  <si>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</si>
  <si>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</si>
  <si>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</si>
  <si>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</si>
  <si>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</si>
  <si>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</si>
  <si>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</si>
  <si>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</si>
  <si>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</si>
  <si>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</si>
  <si>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</si>
  <si>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</si>
  <si>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</si>
  <si>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</si>
  <si>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</si>
  <si>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</si>
  <si>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</si>
  <si>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</si>
  <si>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</si>
  <si>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</si>
  <si>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</si>
  <si>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副園長</t>
    <rPh sb="0" eb="1">
      <t>フク</t>
    </rPh>
    <phoneticPr fontId="1"/>
  </si>
  <si>
    <t>私 立</t>
    <phoneticPr fontId="1"/>
  </si>
  <si>
    <t xml:space="preserve"> 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</si>
  <si>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</si>
  <si>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</si>
  <si>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</si>
  <si>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</si>
  <si>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</si>
  <si>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</si>
  <si>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</si>
  <si>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</si>
  <si>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</si>
  <si>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</si>
  <si>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</si>
  <si>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</si>
  <si>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</si>
  <si>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</si>
  <si>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</si>
  <si>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</si>
  <si>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</si>
  <si>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園長</t>
    <phoneticPr fontId="1"/>
  </si>
  <si>
    <t>教頭</t>
    <phoneticPr fontId="1"/>
  </si>
  <si>
    <t>総      数</t>
    <phoneticPr fontId="1"/>
  </si>
  <si>
    <t>在      園      者      数</t>
    <rPh sb="0" eb="1">
      <t>ザイ</t>
    </rPh>
    <rPh sb="7" eb="8">
      <t>エン</t>
    </rPh>
    <rPh sb="14" eb="15">
      <t>モノ</t>
    </rPh>
    <rPh sb="21" eb="22">
      <t>スウ</t>
    </rPh>
    <phoneticPr fontId="1"/>
  </si>
  <si>
    <t>第７表　　設置者別園数及び学級数    (幼保連携型認定こども園)</t>
    <rPh sb="9" eb="10">
      <t>ソノ</t>
    </rPh>
    <rPh sb="11" eb="12">
      <t>オヨ</t>
    </rPh>
    <rPh sb="13" eb="16">
      <t>ガッキュウスウ</t>
    </rPh>
    <rPh sb="21" eb="23">
      <t>ヨウホ</t>
    </rPh>
    <rPh sb="23" eb="26">
      <t>レンケイガタ</t>
    </rPh>
    <rPh sb="26" eb="28">
      <t>ニンテイ</t>
    </rPh>
    <rPh sb="31" eb="32">
      <t>ソノ</t>
    </rPh>
    <phoneticPr fontId="1"/>
  </si>
  <si>
    <t>園          数</t>
    <rPh sb="0" eb="1">
      <t>ソノ</t>
    </rPh>
    <rPh sb="11" eb="12">
      <t>スウ</t>
    </rPh>
    <phoneticPr fontId="4"/>
  </si>
  <si>
    <t>学      級      数</t>
    <rPh sb="0" eb="1">
      <t>ガク</t>
    </rPh>
    <rPh sb="7" eb="8">
      <t>キュウ</t>
    </rPh>
    <rPh sb="14" eb="15">
      <t>スウ</t>
    </rPh>
    <phoneticPr fontId="4"/>
  </si>
  <si>
    <t>総  数</t>
    <rPh sb="0" eb="1">
      <t>フサ</t>
    </rPh>
    <rPh sb="3" eb="4">
      <t>スウ</t>
    </rPh>
    <phoneticPr fontId="4"/>
  </si>
  <si>
    <t>公  立</t>
    <rPh sb="0" eb="1">
      <t>オオヤケ</t>
    </rPh>
    <rPh sb="3" eb="4">
      <t>リツ</t>
    </rPh>
    <phoneticPr fontId="4"/>
  </si>
  <si>
    <t>私      立</t>
    <rPh sb="0" eb="1">
      <t>ワタクシ</t>
    </rPh>
    <rPh sb="7" eb="8">
      <t>リツ</t>
    </rPh>
    <phoneticPr fontId="4"/>
  </si>
  <si>
    <t>計</t>
    <rPh sb="0" eb="1">
      <t>ケイ</t>
    </rPh>
    <phoneticPr fontId="4"/>
  </si>
  <si>
    <t>第８表　　設置者別在園者数     (幼保連携型認定こども園)</t>
    <rPh sb="9" eb="11">
      <t>ザイエン</t>
    </rPh>
    <rPh sb="11" eb="12">
      <t>シャ</t>
    </rPh>
    <rPh sb="19" eb="21">
      <t>ヨウホ</t>
    </rPh>
    <rPh sb="21" eb="24">
      <t>レンケイガタ</t>
    </rPh>
    <rPh sb="24" eb="26">
      <t>ニンテイ</t>
    </rPh>
    <rPh sb="29" eb="30">
      <t>ソノ</t>
    </rPh>
    <phoneticPr fontId="1"/>
  </si>
  <si>
    <t>第９表　　年齢別在園者数     (幼保連携型認定こども園)</t>
    <rPh sb="8" eb="10">
      <t>ザイエン</t>
    </rPh>
    <rPh sb="10" eb="11">
      <t>シャ</t>
    </rPh>
    <rPh sb="18" eb="20">
      <t>ヨウホ</t>
    </rPh>
    <rPh sb="20" eb="23">
      <t>レンケイガタ</t>
    </rPh>
    <rPh sb="23" eb="25">
      <t>ニンテイ</t>
    </rPh>
    <rPh sb="28" eb="29">
      <t>ソノ</t>
    </rPh>
    <phoneticPr fontId="1"/>
  </si>
  <si>
    <t>０　歳</t>
    <phoneticPr fontId="4"/>
  </si>
  <si>
    <t>１　歳</t>
    <phoneticPr fontId="4"/>
  </si>
  <si>
    <t>２　歳</t>
    <phoneticPr fontId="4"/>
  </si>
  <si>
    <t>区　　分</t>
    <rPh sb="0" eb="1">
      <t>ク</t>
    </rPh>
    <rPh sb="3" eb="4">
      <t>ブン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</si>
  <si>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</si>
  <si>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</si>
  <si>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</si>
  <si>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</si>
  <si>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</si>
  <si>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</si>
  <si>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</si>
  <si>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</si>
  <si>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</si>
  <si>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</si>
  <si>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</si>
  <si>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</si>
  <si>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</si>
  <si>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</si>
  <si>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</si>
  <si>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第１０表　　職名別教育・保育職員数（本務者）     (幼保連携型認定こども園)</t>
    <rPh sb="9" eb="11">
      <t>キョウイク</t>
    </rPh>
    <rPh sb="12" eb="14">
      <t>ホイク</t>
    </rPh>
    <rPh sb="14" eb="16">
      <t>ショクイン</t>
    </rPh>
    <rPh sb="18" eb="21">
      <t>ホンムシャ</t>
    </rPh>
    <rPh sb="28" eb="30">
      <t>ヨウホ</t>
    </rPh>
    <rPh sb="30" eb="33">
      <t>レンケイガタ</t>
    </rPh>
    <rPh sb="33" eb="35">
      <t>ニンテイ</t>
    </rPh>
    <rPh sb="38" eb="39">
      <t>ソノ</t>
    </rPh>
    <phoneticPr fontId="1"/>
  </si>
  <si>
    <t>講師</t>
    <rPh sb="0" eb="2">
      <t>コウシ</t>
    </rPh>
    <phoneticPr fontId="1"/>
  </si>
  <si>
    <t>主幹保育教諭</t>
    <rPh sb="0" eb="1">
      <t>シュ</t>
    </rPh>
    <rPh sb="1" eb="2">
      <t>ミキ</t>
    </rPh>
    <rPh sb="2" eb="4">
      <t>ホイク</t>
    </rPh>
    <phoneticPr fontId="1"/>
  </si>
  <si>
    <t>保育教諭</t>
    <rPh sb="0" eb="2">
      <t>ホイク</t>
    </rPh>
    <phoneticPr fontId="1"/>
  </si>
  <si>
    <t>助保育教諭</t>
    <rPh sb="1" eb="3">
      <t>ホイク</t>
    </rPh>
    <phoneticPr fontId="1"/>
  </si>
  <si>
    <t>主幹養護教諭</t>
    <rPh sb="0" eb="2">
      <t>シュカン</t>
    </rPh>
    <rPh sb="2" eb="4">
      <t>ヨウゴ</t>
    </rPh>
    <rPh sb="4" eb="6">
      <t>キョウユ</t>
    </rPh>
    <phoneticPr fontId="1"/>
  </si>
  <si>
    <t>養護教諭</t>
    <phoneticPr fontId="1"/>
  </si>
  <si>
    <t>主幹栄養教諭</t>
    <rPh sb="0" eb="2">
      <t>シュカン</t>
    </rPh>
    <rPh sb="2" eb="4">
      <t>エイヨウ</t>
    </rPh>
    <rPh sb="4" eb="6">
      <t>キョウユ</t>
    </rPh>
    <phoneticPr fontId="1"/>
  </si>
  <si>
    <t>栄養教諭</t>
    <rPh sb="0" eb="1">
      <t>エイ</t>
    </rPh>
    <phoneticPr fontId="1"/>
  </si>
  <si>
    <t>教育･保育職員数</t>
    <rPh sb="0" eb="2">
      <t>キョウイク</t>
    </rPh>
    <rPh sb="3" eb="5">
      <t>ホイク</t>
    </rPh>
    <rPh sb="5" eb="8">
      <t>ショクインスウ</t>
    </rPh>
    <phoneticPr fontId="4"/>
  </si>
  <si>
    <t>第１１表　　設置者別 教育･保育職員数及びその他の職員数（本務者）     (幼保連携型認定こども園)</t>
    <rPh sb="11" eb="13">
      <t>キョウイク</t>
    </rPh>
    <rPh sb="14" eb="16">
      <t>ホイク</t>
    </rPh>
    <rPh sb="16" eb="19">
      <t>ショクインスウ</t>
    </rPh>
    <rPh sb="23" eb="24">
      <t>タ</t>
    </rPh>
    <rPh sb="39" eb="41">
      <t>ヨウホ</t>
    </rPh>
    <rPh sb="41" eb="44">
      <t>レンケイガタ</t>
    </rPh>
    <rPh sb="44" eb="46">
      <t>ニンテイ</t>
    </rPh>
    <rPh sb="49" eb="50">
      <t>ソノ</t>
    </rPh>
    <phoneticPr fontId="1"/>
  </si>
  <si>
    <t>その他の職員数</t>
    <rPh sb="2" eb="3">
      <t>タ</t>
    </rPh>
    <rPh sb="4" eb="7">
      <t>ショクインスウ</t>
    </rPh>
    <phoneticPr fontId="4"/>
  </si>
  <si>
    <t>学校
法人</t>
    <rPh sb="0" eb="2">
      <t>ガッコウ</t>
    </rPh>
    <rPh sb="3" eb="5">
      <t>ホウジン</t>
    </rPh>
    <phoneticPr fontId="4"/>
  </si>
  <si>
    <r>
      <rPr>
        <sz val="16"/>
        <rFont val="明朝体"/>
        <family val="3"/>
        <charset val="128"/>
      </rPr>
      <t>社会福祉</t>
    </r>
    <r>
      <rPr>
        <sz val="17"/>
        <rFont val="明朝体"/>
        <family val="3"/>
        <charset val="128"/>
      </rPr>
      <t xml:space="preserve">
法人</t>
    </r>
    <rPh sb="0" eb="2">
      <t>シャカイ</t>
    </rPh>
    <rPh sb="2" eb="4">
      <t>フクシ</t>
    </rPh>
    <rPh sb="5" eb="7">
      <t>ホウジン</t>
    </rPh>
    <phoneticPr fontId="4"/>
  </si>
  <si>
    <t>指導保育教諭</t>
    <rPh sb="0" eb="1">
      <t>ユビ</t>
    </rPh>
    <rPh sb="1" eb="2">
      <t>シルベ</t>
    </rPh>
    <rPh sb="2" eb="4">
      <t>ホイク</t>
    </rPh>
    <phoneticPr fontId="1"/>
  </si>
  <si>
    <t>平成27年5月</t>
  </si>
  <si>
    <t>平成28年5月</t>
    <phoneticPr fontId="1"/>
  </si>
  <si>
    <t>平成28年5月</t>
    <phoneticPr fontId="1"/>
  </si>
  <si>
    <t>平成27年5月</t>
    <rPh sb="0" eb="2">
      <t>ヘイセイ</t>
    </rPh>
    <rPh sb="4" eb="5">
      <t>ネン</t>
    </rPh>
    <rPh sb="6" eb="7">
      <t>ガツ</t>
    </rPh>
    <phoneticPr fontId="4"/>
  </si>
  <si>
    <t>平成28年5月</t>
    <phoneticPr fontId="1"/>
  </si>
  <si>
    <t>平成28年5月</t>
    <phoneticPr fontId="1"/>
  </si>
  <si>
    <t>平成28年5月</t>
    <phoneticPr fontId="1"/>
  </si>
  <si>
    <t>養護助教諭</t>
    <rPh sb="2" eb="3">
      <t>ジョ</t>
    </rPh>
    <phoneticPr fontId="1"/>
  </si>
  <si>
    <t>前年度修了者数</t>
    <rPh sb="0" eb="1">
      <t>マエ</t>
    </rPh>
    <rPh sb="1" eb="2">
      <t>トシ</t>
    </rPh>
    <rPh sb="2" eb="3">
      <t>タビ</t>
    </rPh>
    <rPh sb="3" eb="4">
      <t>オサム</t>
    </rPh>
    <rPh sb="4" eb="5">
      <t>リョウ</t>
    </rPh>
    <rPh sb="5" eb="6">
      <t>モノ</t>
    </rPh>
    <rPh sb="6" eb="7">
      <t>スウ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</si>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</sst>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b/>
      <sz val="16"/>
      <name val="明朝体"/>
      <family val="3"/>
      <charset val="128"/>
    </font>
    <font>
      <b/>
      <sz val="15"/>
      <color rgb="FFFFFF00"/>
      <name val="明朝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</borders>
  <cellStyleXfs count="1">
    <xf numFmtId="3" fontId="0" fillId="2" borderId="0"/>
  </cellStyleXfs>
  <cellXfs count="131">
    <xf numFmtId="3" fontId="0" fillId="2" borderId="0" xfId="0" applyNumberFormat="1"/>
    <xf numFmtId="3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6" fillId="0" borderId="7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 shrinkToFit="1"/>
    </xf>
    <xf numFmtId="3" fontId="6" fillId="0" borderId="17" xfId="0" applyFont="1" applyFill="1" applyBorder="1" applyAlignment="1">
      <alignment vertical="center"/>
    </xf>
    <xf numFmtId="3" fontId="6" fillId="0" borderId="0" xfId="0" applyFont="1" applyFill="1" applyBorder="1" applyAlignment="1">
      <alignment horizontal="center" vertical="center"/>
    </xf>
    <xf numFmtId="3" fontId="6" fillId="0" borderId="9" xfId="0" applyFont="1" applyFill="1" applyBorder="1" applyAlignment="1">
      <alignment horizontal="center" vertical="center"/>
    </xf>
    <xf numFmtId="3" fontId="6" fillId="0" borderId="17" xfId="0" applyFont="1" applyFill="1" applyBorder="1" applyAlignment="1">
      <alignment horizontal="center" vertical="center"/>
    </xf>
    <xf numFmtId="3" fontId="6" fillId="0" borderId="19" xfId="0" applyFont="1" applyFill="1" applyBorder="1" applyAlignment="1">
      <alignment horizontal="center" vertical="center"/>
    </xf>
    <xf numFmtId="3" fontId="6" fillId="0" borderId="5" xfId="0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9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3" fontId="6" fillId="0" borderId="9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6" fillId="0" borderId="19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 shrinkToFit="1"/>
    </xf>
    <xf numFmtId="41" fontId="6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Alignment="1">
      <alignment vertical="center"/>
    </xf>
    <xf numFmtId="3" fontId="6" fillId="2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horizontal="center"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textRotation="255" wrapText="1" shrinkToFit="1"/>
    </xf>
    <xf numFmtId="3" fontId="2" fillId="0" borderId="20" xfId="0" applyNumberFormat="1" applyFont="1" applyFill="1" applyBorder="1" applyAlignment="1">
      <alignment horizontal="center" vertical="center" textRotation="255" shrinkToFit="1"/>
    </xf>
    <xf numFmtId="3" fontId="2" fillId="0" borderId="25" xfId="0" applyNumberFormat="1" applyFont="1" applyFill="1" applyBorder="1" applyAlignment="1">
      <alignment horizontal="center" vertical="center" textRotation="255" shrinkToFit="1"/>
    </xf>
    <xf numFmtId="3" fontId="2" fillId="0" borderId="20" xfId="0" applyNumberFormat="1" applyFont="1" applyFill="1" applyBorder="1" applyAlignment="1">
      <alignment horizontal="center" vertical="center" textRotation="255" wrapText="1" shrinkToFit="1"/>
    </xf>
    <xf numFmtId="3" fontId="2" fillId="0" borderId="25" xfId="0" applyNumberFormat="1" applyFont="1" applyFill="1" applyBorder="1" applyAlignment="1">
      <alignment horizontal="center" vertical="center" textRotation="255" wrapText="1" shrinkToFit="1"/>
    </xf>
    <xf numFmtId="3" fontId="2" fillId="0" borderId="21" xfId="0" applyNumberFormat="1" applyFont="1" applyFill="1" applyBorder="1" applyAlignment="1">
      <alignment horizontal="center" vertical="center" textRotation="255" wrapText="1" shrinkToFit="1"/>
    </xf>
    <xf numFmtId="3" fontId="2" fillId="0" borderId="16" xfId="0" applyNumberFormat="1" applyFont="1" applyFill="1" applyBorder="1" applyAlignment="1">
      <alignment horizontal="center" vertical="center" textRotation="255" shrinkToFit="1"/>
    </xf>
    <xf numFmtId="3" fontId="2" fillId="0" borderId="11" xfId="0" applyNumberFormat="1" applyFont="1" applyFill="1" applyBorder="1" applyAlignment="1">
      <alignment horizontal="center" vertical="center" textRotation="255" shrinkToFit="1"/>
    </xf>
    <xf numFmtId="3" fontId="2" fillId="0" borderId="12" xfId="0" applyNumberFormat="1" applyFont="1" applyFill="1" applyBorder="1" applyAlignment="1">
      <alignment horizontal="center" vertical="center" textRotation="255" shrinkToFit="1"/>
    </xf>
    <xf numFmtId="3" fontId="2" fillId="0" borderId="29" xfId="0" applyNumberFormat="1" applyFont="1" applyFill="1" applyBorder="1" applyAlignment="1">
      <alignment horizontal="center" vertical="center" textRotation="255" shrinkToFit="1"/>
    </xf>
    <xf numFmtId="3" fontId="2" fillId="0" borderId="30" xfId="0" applyNumberFormat="1" applyFont="1" applyFill="1" applyBorder="1" applyAlignment="1">
      <alignment horizontal="center" vertical="center" textRotation="255" shrinkToFit="1"/>
    </xf>
    <xf numFmtId="3" fontId="2" fillId="0" borderId="31" xfId="0" applyNumberFormat="1" applyFont="1" applyFill="1" applyBorder="1" applyAlignment="1">
      <alignment horizontal="center" vertical="center" textRotation="255" shrinkToFit="1"/>
    </xf>
    <xf numFmtId="3" fontId="2" fillId="0" borderId="10" xfId="0" applyNumberFormat="1" applyFont="1" applyFill="1" applyBorder="1" applyAlignment="1">
      <alignment horizontal="center" vertical="center" textRotation="255" wrapText="1" shrinkToFit="1"/>
    </xf>
    <xf numFmtId="3" fontId="2" fillId="0" borderId="2" xfId="0" applyNumberFormat="1" applyFont="1" applyFill="1" applyBorder="1" applyAlignment="1">
      <alignment horizontal="center" vertical="center" textRotation="255" shrinkToFit="1"/>
    </xf>
    <xf numFmtId="3" fontId="2" fillId="0" borderId="8" xfId="0" applyNumberFormat="1" applyFont="1" applyFill="1" applyBorder="1" applyAlignment="1">
      <alignment horizontal="center" vertical="center" textRotation="255" shrinkToFit="1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0"/>
  <sheetViews>
    <sheetView showGridLines="0" showOutlineSymbols="0" view="pageBreakPreview" zoomScale="60" zoomScaleNormal="60" zoomScalePageLayoutView="50" workbookViewId="0">
      <selection activeCell="B1" sqref="B1"/>
    </sheetView>
  </sheetViews>
  <sheetFormatPr defaultColWidth="10.69921875" defaultRowHeight="27.95" customHeight="1"/>
  <cols>
    <col min="1" max="1" width="1.69921875" style="44" customWidth="1"/>
    <col min="2" max="2" width="13.796875" style="44" customWidth="1"/>
    <col min="3" max="3" width="1.69921875" style="44" customWidth="1"/>
    <col min="4" max="8" width="10.69921875" style="44" customWidth="1"/>
    <col min="9" max="9" width="10.69921875" style="44"/>
    <col min="10" max="11" width="10.69921875" style="44" customWidth="1"/>
    <col min="12" max="12" width="10.69921875" style="44"/>
    <col min="13" max="13" width="10.69921875" style="44" customWidth="1"/>
    <col min="14" max="14" width="1.5" style="44" customWidth="1"/>
    <col min="15" max="19" width="10.69921875" style="44"/>
    <col min="20" max="20" width="4.69921875" style="44" customWidth="1"/>
    <col min="21" max="21" width="12.69921875" style="44" customWidth="1"/>
    <col min="22" max="30" width="8.69921875" style="44" customWidth="1"/>
    <col min="31" max="31" width="10.69921875" style="44"/>
    <col min="32" max="32" width="4.69921875" style="44" customWidth="1"/>
    <col min="33" max="33" width="12.69921875" style="44" customWidth="1"/>
    <col min="34" max="36" width="8.69921875" style="44" customWidth="1"/>
    <col min="37" max="43" width="6.69921875" style="44" customWidth="1"/>
    <col min="44" max="44" width="4.69921875" style="44" customWidth="1"/>
    <col min="45" max="45" width="12.69921875" style="44" customWidth="1"/>
    <col min="46" max="53" width="8.69921875" style="44" customWidth="1"/>
    <col min="54" max="16384" width="10.69921875" style="44"/>
  </cols>
  <sheetData>
    <row r="1" spans="1:56" ht="31.5" customHeight="1">
      <c r="B1" s="2" t="s">
        <v>56</v>
      </c>
    </row>
    <row r="2" spans="1:56" ht="31.5" customHeight="1">
      <c r="A2" s="75"/>
      <c r="B2" s="75"/>
      <c r="C2" s="75"/>
      <c r="D2" s="75"/>
      <c r="E2" s="75"/>
      <c r="F2" s="75"/>
      <c r="G2" s="75"/>
      <c r="H2" s="75"/>
      <c r="BC2" s="44" t="s">
        <v>0</v>
      </c>
    </row>
    <row r="3" spans="1:56" ht="31.5" customHeight="1">
      <c r="A3" s="4"/>
      <c r="B3" s="4"/>
      <c r="C3" s="4"/>
      <c r="D3" s="91" t="s">
        <v>57</v>
      </c>
      <c r="E3" s="92"/>
      <c r="F3" s="92"/>
      <c r="G3" s="92"/>
      <c r="H3" s="93"/>
      <c r="I3" s="91" t="s">
        <v>58</v>
      </c>
      <c r="J3" s="92"/>
      <c r="K3" s="92"/>
      <c r="L3" s="92"/>
      <c r="M3" s="92"/>
      <c r="BC3" s="44" t="s">
        <v>0</v>
      </c>
    </row>
    <row r="4" spans="1:56" ht="31.5" customHeight="1">
      <c r="A4" s="5"/>
      <c r="B4" s="5" t="s">
        <v>0</v>
      </c>
      <c r="C4" s="5"/>
      <c r="D4" s="94" t="s">
        <v>59</v>
      </c>
      <c r="E4" s="94" t="s">
        <v>60</v>
      </c>
      <c r="F4" s="91" t="s">
        <v>61</v>
      </c>
      <c r="G4" s="92"/>
      <c r="H4" s="93"/>
      <c r="I4" s="94" t="s">
        <v>59</v>
      </c>
      <c r="J4" s="94" t="s">
        <v>60</v>
      </c>
      <c r="K4" s="91" t="s">
        <v>61</v>
      </c>
      <c r="L4" s="92"/>
      <c r="M4" s="92"/>
    </row>
    <row r="5" spans="1:56" ht="31.5" customHeight="1">
      <c r="A5" s="90" t="s">
        <v>1</v>
      </c>
      <c r="B5" s="90"/>
      <c r="C5" s="90"/>
      <c r="D5" s="95"/>
      <c r="E5" s="95"/>
      <c r="F5" s="97" t="s">
        <v>62</v>
      </c>
      <c r="G5" s="98" t="s">
        <v>96</v>
      </c>
      <c r="H5" s="98" t="s">
        <v>97</v>
      </c>
      <c r="I5" s="95"/>
      <c r="J5" s="95"/>
      <c r="K5" s="97" t="s">
        <v>62</v>
      </c>
      <c r="L5" s="98" t="s">
        <v>96</v>
      </c>
      <c r="M5" s="99" t="s">
        <v>97</v>
      </c>
      <c r="BC5" s="76" t="s">
        <v>0</v>
      </c>
      <c r="BD5" s="44" t="s">
        <v>0</v>
      </c>
    </row>
    <row r="6" spans="1:56" ht="31.5" customHeight="1">
      <c r="A6" s="5"/>
      <c r="B6" s="5"/>
      <c r="C6" s="5"/>
      <c r="D6" s="95"/>
      <c r="E6" s="95"/>
      <c r="F6" s="97"/>
      <c r="G6" s="97"/>
      <c r="H6" s="97"/>
      <c r="I6" s="95"/>
      <c r="J6" s="95"/>
      <c r="K6" s="97"/>
      <c r="L6" s="97"/>
      <c r="M6" s="91"/>
      <c r="BD6" s="44" t="s">
        <v>0</v>
      </c>
    </row>
    <row r="7" spans="1:56" ht="31.5" customHeight="1">
      <c r="A7" s="5"/>
      <c r="B7" s="5"/>
      <c r="C7" s="5"/>
      <c r="D7" s="96"/>
      <c r="E7" s="96"/>
      <c r="F7" s="97"/>
      <c r="G7" s="97"/>
      <c r="H7" s="97"/>
      <c r="I7" s="96"/>
      <c r="J7" s="96"/>
      <c r="K7" s="97"/>
      <c r="L7" s="97"/>
      <c r="M7" s="91"/>
      <c r="BD7" s="44" t="s">
        <v>0</v>
      </c>
    </row>
    <row r="8" spans="1:56" ht="30" customHeight="1">
      <c r="A8" s="35"/>
      <c r="B8" s="35"/>
      <c r="C8" s="77"/>
      <c r="D8" s="78"/>
      <c r="E8" s="3"/>
      <c r="F8" s="3"/>
      <c r="G8" s="3"/>
      <c r="H8" s="3"/>
      <c r="I8" s="5"/>
      <c r="J8" s="5"/>
      <c r="K8" s="5"/>
      <c r="L8" s="5"/>
      <c r="M8" s="5"/>
    </row>
    <row r="9" spans="1:56" ht="39.950000000000003" customHeight="1">
      <c r="A9" s="3"/>
      <c r="B9" s="15" t="s">
        <v>99</v>
      </c>
      <c r="C9" s="3"/>
      <c r="D9" s="28">
        <v>53</v>
      </c>
      <c r="E9" s="29">
        <v>3</v>
      </c>
      <c r="F9" s="29">
        <v>50</v>
      </c>
      <c r="G9" s="29">
        <v>8</v>
      </c>
      <c r="H9" s="29">
        <v>42</v>
      </c>
      <c r="I9" s="29">
        <v>214</v>
      </c>
      <c r="J9" s="29">
        <v>10</v>
      </c>
      <c r="K9" s="29">
        <v>204</v>
      </c>
      <c r="L9" s="29">
        <v>57</v>
      </c>
      <c r="M9" s="29">
        <v>147</v>
      </c>
    </row>
    <row r="10" spans="1:56" ht="24.95" customHeight="1">
      <c r="A10" s="3"/>
      <c r="B10" s="3"/>
      <c r="C10" s="3"/>
      <c r="D10" s="78"/>
      <c r="E10" s="3"/>
      <c r="F10" s="3"/>
      <c r="G10" s="3"/>
      <c r="H10" s="3"/>
      <c r="I10" s="5"/>
      <c r="J10" s="5"/>
      <c r="K10" s="5"/>
      <c r="L10" s="5"/>
      <c r="M10" s="5"/>
    </row>
    <row r="11" spans="1:56" ht="39" customHeight="1">
      <c r="A11" s="15"/>
      <c r="B11" s="15" t="s">
        <v>100</v>
      </c>
      <c r="C11" s="16"/>
      <c r="D11" s="13">
        <f>SUM(E11:F11)</f>
        <v>67</v>
      </c>
      <c r="E11" s="14">
        <f>SUM(E13:E30)</f>
        <v>4</v>
      </c>
      <c r="F11" s="14">
        <f>SUM(G11:H11)</f>
        <v>63</v>
      </c>
      <c r="G11" s="14">
        <f>SUM(G13:G30)</f>
        <v>9</v>
      </c>
      <c r="H11" s="14">
        <f>SUM(H13:H30)</f>
        <v>54</v>
      </c>
      <c r="I11" s="14">
        <f>SUM(J11:K11)</f>
        <v>255</v>
      </c>
      <c r="J11" s="14">
        <f>SUM(J13:J30)</f>
        <v>16</v>
      </c>
      <c r="K11" s="14">
        <f>SUM(L11:M11)</f>
        <v>239</v>
      </c>
      <c r="L11" s="14">
        <f>SUM(L13:L30)</f>
        <v>52</v>
      </c>
      <c r="M11" s="14">
        <f>SUM(M13:M30)</f>
        <v>187</v>
      </c>
      <c r="N11" s="30"/>
    </row>
    <row r="12" spans="1:56" ht="24.95" customHeight="1">
      <c r="A12" s="9"/>
      <c r="B12" s="9"/>
      <c r="C12" s="17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30"/>
    </row>
    <row r="13" spans="1:56" ht="45" customHeight="1">
      <c r="A13" s="18"/>
      <c r="B13" s="4" t="s">
        <v>17</v>
      </c>
      <c r="C13" s="19"/>
      <c r="D13" s="13">
        <f t="shared" ref="D13:D26" si="0">SUM(E13:F13)</f>
        <v>22</v>
      </c>
      <c r="E13" s="14">
        <v>0</v>
      </c>
      <c r="F13" s="14">
        <f>SUM(G13:H13)</f>
        <v>22</v>
      </c>
      <c r="G13" s="14">
        <v>5</v>
      </c>
      <c r="H13" s="14">
        <v>17</v>
      </c>
      <c r="I13" s="14">
        <f>SUM(J13:K13)</f>
        <v>99</v>
      </c>
      <c r="J13" s="14">
        <v>0</v>
      </c>
      <c r="K13" s="14">
        <f t="shared" ref="K13:K30" si="1">SUM(L13:M13)</f>
        <v>99</v>
      </c>
      <c r="L13" s="14">
        <v>32</v>
      </c>
      <c r="M13" s="14">
        <v>67</v>
      </c>
    </row>
    <row r="14" spans="1:56" ht="45" customHeight="1">
      <c r="A14" s="20"/>
      <c r="B14" s="5" t="s">
        <v>18</v>
      </c>
      <c r="C14" s="21"/>
      <c r="D14" s="13">
        <f t="shared" si="0"/>
        <v>1</v>
      </c>
      <c r="E14" s="14">
        <v>0</v>
      </c>
      <c r="F14" s="14">
        <f t="shared" ref="F14:F26" si="2">SUM(G14:H14)</f>
        <v>1</v>
      </c>
      <c r="G14" s="14">
        <v>1</v>
      </c>
      <c r="H14" s="14">
        <v>0</v>
      </c>
      <c r="I14" s="14">
        <f t="shared" ref="I14:I26" si="3">SUM(J14:K14)</f>
        <v>7</v>
      </c>
      <c r="J14" s="14">
        <v>0</v>
      </c>
      <c r="K14" s="14">
        <f t="shared" si="1"/>
        <v>7</v>
      </c>
      <c r="L14" s="14">
        <v>7</v>
      </c>
      <c r="M14" s="14">
        <v>0</v>
      </c>
    </row>
    <row r="15" spans="1:56" ht="45" customHeight="1">
      <c r="A15" s="20"/>
      <c r="B15" s="5" t="s">
        <v>19</v>
      </c>
      <c r="C15" s="21"/>
      <c r="D15" s="13">
        <f t="shared" si="0"/>
        <v>0</v>
      </c>
      <c r="E15" s="14">
        <v>0</v>
      </c>
      <c r="F15" s="14">
        <f t="shared" si="2"/>
        <v>0</v>
      </c>
      <c r="G15" s="14">
        <v>0</v>
      </c>
      <c r="H15" s="14">
        <v>0</v>
      </c>
      <c r="I15" s="14">
        <f t="shared" si="3"/>
        <v>0</v>
      </c>
      <c r="J15" s="14">
        <v>0</v>
      </c>
      <c r="K15" s="14">
        <f t="shared" si="1"/>
        <v>0</v>
      </c>
      <c r="L15" s="14">
        <v>0</v>
      </c>
      <c r="M15" s="14">
        <v>0</v>
      </c>
    </row>
    <row r="16" spans="1:56" ht="45" customHeight="1">
      <c r="A16" s="20"/>
      <c r="B16" s="5" t="s">
        <v>20</v>
      </c>
      <c r="C16" s="21"/>
      <c r="D16" s="13">
        <f t="shared" si="0"/>
        <v>6</v>
      </c>
      <c r="E16" s="14">
        <v>0</v>
      </c>
      <c r="F16" s="14">
        <f t="shared" si="2"/>
        <v>6</v>
      </c>
      <c r="G16" s="14">
        <v>1</v>
      </c>
      <c r="H16" s="14">
        <v>5</v>
      </c>
      <c r="I16" s="14">
        <f t="shared" si="3"/>
        <v>22</v>
      </c>
      <c r="J16" s="14">
        <v>0</v>
      </c>
      <c r="K16" s="14">
        <f t="shared" si="1"/>
        <v>22</v>
      </c>
      <c r="L16" s="14">
        <v>6</v>
      </c>
      <c r="M16" s="14">
        <v>16</v>
      </c>
    </row>
    <row r="17" spans="1:13" ht="45" customHeight="1">
      <c r="A17" s="20"/>
      <c r="B17" s="5" t="s">
        <v>21</v>
      </c>
      <c r="C17" s="21"/>
      <c r="D17" s="13">
        <f t="shared" si="0"/>
        <v>0</v>
      </c>
      <c r="E17" s="14">
        <v>0</v>
      </c>
      <c r="F17" s="14">
        <f t="shared" si="2"/>
        <v>0</v>
      </c>
      <c r="G17" s="14">
        <v>0</v>
      </c>
      <c r="H17" s="14">
        <v>0</v>
      </c>
      <c r="I17" s="14">
        <f t="shared" si="3"/>
        <v>0</v>
      </c>
      <c r="J17" s="14">
        <v>0</v>
      </c>
      <c r="K17" s="14">
        <f t="shared" si="1"/>
        <v>0</v>
      </c>
      <c r="L17" s="14">
        <v>0</v>
      </c>
      <c r="M17" s="14">
        <v>0</v>
      </c>
    </row>
    <row r="18" spans="1:13" ht="45" customHeight="1">
      <c r="A18" s="20"/>
      <c r="B18" s="5" t="s">
        <v>22</v>
      </c>
      <c r="C18" s="12"/>
      <c r="D18" s="13">
        <f t="shared" si="0"/>
        <v>0</v>
      </c>
      <c r="E18" s="14">
        <v>0</v>
      </c>
      <c r="F18" s="14">
        <f t="shared" si="2"/>
        <v>0</v>
      </c>
      <c r="G18" s="14">
        <v>0</v>
      </c>
      <c r="H18" s="14">
        <v>0</v>
      </c>
      <c r="I18" s="14">
        <f t="shared" si="3"/>
        <v>0</v>
      </c>
      <c r="J18" s="14">
        <v>0</v>
      </c>
      <c r="K18" s="14">
        <f t="shared" si="1"/>
        <v>0</v>
      </c>
      <c r="L18" s="14">
        <v>0</v>
      </c>
      <c r="M18" s="14">
        <v>0</v>
      </c>
    </row>
    <row r="19" spans="1:13" ht="45" customHeight="1">
      <c r="A19" s="5"/>
      <c r="B19" s="5" t="s">
        <v>23</v>
      </c>
      <c r="C19" s="22"/>
      <c r="D19" s="13">
        <f t="shared" si="0"/>
        <v>0</v>
      </c>
      <c r="E19" s="14">
        <v>0</v>
      </c>
      <c r="F19" s="14">
        <f t="shared" si="2"/>
        <v>0</v>
      </c>
      <c r="G19" s="14">
        <v>0</v>
      </c>
      <c r="H19" s="14">
        <v>0</v>
      </c>
      <c r="I19" s="14">
        <f t="shared" si="3"/>
        <v>0</v>
      </c>
      <c r="J19" s="14">
        <v>0</v>
      </c>
      <c r="K19" s="14">
        <f t="shared" si="1"/>
        <v>0</v>
      </c>
      <c r="L19" s="14">
        <v>0</v>
      </c>
      <c r="M19" s="14">
        <v>0</v>
      </c>
    </row>
    <row r="20" spans="1:13" ht="45" customHeight="1">
      <c r="A20" s="5"/>
      <c r="B20" s="5" t="s">
        <v>24</v>
      </c>
      <c r="C20" s="22"/>
      <c r="D20" s="13">
        <f t="shared" si="0"/>
        <v>1</v>
      </c>
      <c r="E20" s="14">
        <v>0</v>
      </c>
      <c r="F20" s="14">
        <f t="shared" si="2"/>
        <v>1</v>
      </c>
      <c r="G20" s="14">
        <v>0</v>
      </c>
      <c r="H20" s="14">
        <v>1</v>
      </c>
      <c r="I20" s="14">
        <f t="shared" si="3"/>
        <v>3</v>
      </c>
      <c r="J20" s="14">
        <v>0</v>
      </c>
      <c r="K20" s="14">
        <f t="shared" si="1"/>
        <v>3</v>
      </c>
      <c r="L20" s="14">
        <v>0</v>
      </c>
      <c r="M20" s="14">
        <v>3</v>
      </c>
    </row>
    <row r="21" spans="1:13" ht="45" customHeight="1">
      <c r="A21" s="5"/>
      <c r="B21" s="5" t="s">
        <v>25</v>
      </c>
      <c r="C21" s="21"/>
      <c r="D21" s="13">
        <f t="shared" si="0"/>
        <v>0</v>
      </c>
      <c r="E21" s="14">
        <v>0</v>
      </c>
      <c r="F21" s="14">
        <f t="shared" si="2"/>
        <v>0</v>
      </c>
      <c r="G21" s="14">
        <v>0</v>
      </c>
      <c r="H21" s="14">
        <v>0</v>
      </c>
      <c r="I21" s="14">
        <f t="shared" si="3"/>
        <v>0</v>
      </c>
      <c r="J21" s="14">
        <v>0</v>
      </c>
      <c r="K21" s="14">
        <f t="shared" si="1"/>
        <v>0</v>
      </c>
      <c r="L21" s="14">
        <v>0</v>
      </c>
      <c r="M21" s="14">
        <v>0</v>
      </c>
    </row>
    <row r="22" spans="1:13" ht="45" customHeight="1">
      <c r="A22" s="20"/>
      <c r="B22" s="5" t="s">
        <v>26</v>
      </c>
      <c r="C22" s="21"/>
      <c r="D22" s="13">
        <f t="shared" si="0"/>
        <v>7</v>
      </c>
      <c r="E22" s="14">
        <v>1</v>
      </c>
      <c r="F22" s="14">
        <f t="shared" si="2"/>
        <v>6</v>
      </c>
      <c r="G22" s="14">
        <v>0</v>
      </c>
      <c r="H22" s="14">
        <v>6</v>
      </c>
      <c r="I22" s="14">
        <f t="shared" si="3"/>
        <v>26</v>
      </c>
      <c r="J22" s="14">
        <v>3</v>
      </c>
      <c r="K22" s="14">
        <f t="shared" si="1"/>
        <v>23</v>
      </c>
      <c r="L22" s="14">
        <v>0</v>
      </c>
      <c r="M22" s="14">
        <v>23</v>
      </c>
    </row>
    <row r="23" spans="1:13" ht="45" customHeight="1">
      <c r="A23" s="20"/>
      <c r="B23" s="5" t="s">
        <v>27</v>
      </c>
      <c r="C23" s="21"/>
      <c r="D23" s="13">
        <f t="shared" si="0"/>
        <v>9</v>
      </c>
      <c r="E23" s="14">
        <v>0</v>
      </c>
      <c r="F23" s="14">
        <f t="shared" si="2"/>
        <v>9</v>
      </c>
      <c r="G23" s="14">
        <v>0</v>
      </c>
      <c r="H23" s="14">
        <v>9</v>
      </c>
      <c r="I23" s="14">
        <f t="shared" si="3"/>
        <v>27</v>
      </c>
      <c r="J23" s="14">
        <v>0</v>
      </c>
      <c r="K23" s="14">
        <f t="shared" si="1"/>
        <v>27</v>
      </c>
      <c r="L23" s="14">
        <v>0</v>
      </c>
      <c r="M23" s="14">
        <v>27</v>
      </c>
    </row>
    <row r="24" spans="1:13" ht="45" customHeight="1">
      <c r="A24" s="20"/>
      <c r="B24" s="5" t="s">
        <v>14</v>
      </c>
      <c r="C24" s="21"/>
      <c r="D24" s="13">
        <f t="shared" si="0"/>
        <v>9</v>
      </c>
      <c r="E24" s="14">
        <v>1</v>
      </c>
      <c r="F24" s="14">
        <f t="shared" si="2"/>
        <v>8</v>
      </c>
      <c r="G24" s="14">
        <v>2</v>
      </c>
      <c r="H24" s="14">
        <v>6</v>
      </c>
      <c r="I24" s="14">
        <f t="shared" si="3"/>
        <v>29</v>
      </c>
      <c r="J24" s="14">
        <v>3</v>
      </c>
      <c r="K24" s="14">
        <f t="shared" si="1"/>
        <v>26</v>
      </c>
      <c r="L24" s="14">
        <v>7</v>
      </c>
      <c r="M24" s="14">
        <v>19</v>
      </c>
    </row>
    <row r="25" spans="1:13" ht="45" customHeight="1">
      <c r="A25" s="20"/>
      <c r="B25" s="5" t="s">
        <v>15</v>
      </c>
      <c r="C25" s="21"/>
      <c r="D25" s="13">
        <f t="shared" si="0"/>
        <v>0</v>
      </c>
      <c r="E25" s="14">
        <v>0</v>
      </c>
      <c r="F25" s="14">
        <f t="shared" si="2"/>
        <v>0</v>
      </c>
      <c r="G25" s="14">
        <v>0</v>
      </c>
      <c r="H25" s="14">
        <v>0</v>
      </c>
      <c r="I25" s="14">
        <f t="shared" si="3"/>
        <v>0</v>
      </c>
      <c r="J25" s="14">
        <v>0</v>
      </c>
      <c r="K25" s="14">
        <f>SUM(L25:M25)</f>
        <v>0</v>
      </c>
      <c r="L25" s="14">
        <v>0</v>
      </c>
      <c r="M25" s="14">
        <v>0</v>
      </c>
    </row>
    <row r="26" spans="1:13" ht="45" customHeight="1">
      <c r="A26" s="20"/>
      <c r="B26" s="5" t="s">
        <v>16</v>
      </c>
      <c r="C26" s="21"/>
      <c r="D26" s="13">
        <f t="shared" si="0"/>
        <v>3</v>
      </c>
      <c r="E26" s="14">
        <v>0</v>
      </c>
      <c r="F26" s="14">
        <f t="shared" si="2"/>
        <v>3</v>
      </c>
      <c r="G26" s="14">
        <v>0</v>
      </c>
      <c r="H26" s="14">
        <v>3</v>
      </c>
      <c r="I26" s="14">
        <f t="shared" si="3"/>
        <v>12</v>
      </c>
      <c r="J26" s="14">
        <v>0</v>
      </c>
      <c r="K26" s="14">
        <f>SUM(L26:M26)</f>
        <v>12</v>
      </c>
      <c r="L26" s="14">
        <v>0</v>
      </c>
      <c r="M26" s="14">
        <v>12</v>
      </c>
    </row>
    <row r="27" spans="1:13" ht="45" customHeight="1">
      <c r="A27" s="23"/>
      <c r="B27" s="5" t="s">
        <v>28</v>
      </c>
      <c r="C27" s="24"/>
      <c r="D27" s="13">
        <f>SUM(E27:F27)</f>
        <v>0</v>
      </c>
      <c r="E27" s="14">
        <v>0</v>
      </c>
      <c r="F27" s="14">
        <f>SUM(G27:H27)</f>
        <v>0</v>
      </c>
      <c r="G27" s="14">
        <v>0</v>
      </c>
      <c r="H27" s="14">
        <v>0</v>
      </c>
      <c r="I27" s="14">
        <f>SUM(J27:K27)</f>
        <v>0</v>
      </c>
      <c r="J27" s="14">
        <v>0</v>
      </c>
      <c r="K27" s="14">
        <f t="shared" si="1"/>
        <v>0</v>
      </c>
      <c r="L27" s="14">
        <v>0</v>
      </c>
      <c r="M27" s="14">
        <v>0</v>
      </c>
    </row>
    <row r="28" spans="1:13" ht="45" customHeight="1">
      <c r="A28" s="23"/>
      <c r="B28" s="5" t="s">
        <v>29</v>
      </c>
      <c r="C28" s="24"/>
      <c r="D28" s="13">
        <f>SUM(E28:F28)</f>
        <v>2</v>
      </c>
      <c r="E28" s="14">
        <v>0</v>
      </c>
      <c r="F28" s="14">
        <f>SUM(G28:H28)</f>
        <v>2</v>
      </c>
      <c r="G28" s="14">
        <v>0</v>
      </c>
      <c r="H28" s="14">
        <v>2</v>
      </c>
      <c r="I28" s="14">
        <f>SUM(J28:K28)</f>
        <v>6</v>
      </c>
      <c r="J28" s="14">
        <v>0</v>
      </c>
      <c r="K28" s="14">
        <f t="shared" si="1"/>
        <v>6</v>
      </c>
      <c r="L28" s="14">
        <v>0</v>
      </c>
      <c r="M28" s="14">
        <v>6</v>
      </c>
    </row>
    <row r="29" spans="1:13" ht="45" customHeight="1">
      <c r="A29" s="23"/>
      <c r="B29" s="5" t="s">
        <v>30</v>
      </c>
      <c r="C29" s="24"/>
      <c r="D29" s="13">
        <f>SUM(E29:F29)</f>
        <v>2</v>
      </c>
      <c r="E29" s="14">
        <v>2</v>
      </c>
      <c r="F29" s="14">
        <f>SUM(G29:H29)</f>
        <v>0</v>
      </c>
      <c r="G29" s="14">
        <v>0</v>
      </c>
      <c r="H29" s="14">
        <v>0</v>
      </c>
      <c r="I29" s="14">
        <f>SUM(J29:K29)</f>
        <v>10</v>
      </c>
      <c r="J29" s="14">
        <v>10</v>
      </c>
      <c r="K29" s="14">
        <f t="shared" si="1"/>
        <v>0</v>
      </c>
      <c r="L29" s="14">
        <v>0</v>
      </c>
      <c r="M29" s="14">
        <v>0</v>
      </c>
    </row>
    <row r="30" spans="1:13" ht="45" customHeight="1">
      <c r="A30" s="25"/>
      <c r="B30" s="9" t="s">
        <v>31</v>
      </c>
      <c r="C30" s="26"/>
      <c r="D30" s="79">
        <f>SUM(E30:F30)</f>
        <v>5</v>
      </c>
      <c r="E30" s="27">
        <v>0</v>
      </c>
      <c r="F30" s="27">
        <f>SUM(G30:H30)</f>
        <v>5</v>
      </c>
      <c r="G30" s="27">
        <v>0</v>
      </c>
      <c r="H30" s="27">
        <v>5</v>
      </c>
      <c r="I30" s="27">
        <f>SUM(J30:K30)</f>
        <v>14</v>
      </c>
      <c r="J30" s="27">
        <v>0</v>
      </c>
      <c r="K30" s="27">
        <f t="shared" si="1"/>
        <v>14</v>
      </c>
      <c r="L30" s="27">
        <v>0</v>
      </c>
      <c r="M30" s="27">
        <v>14</v>
      </c>
    </row>
  </sheetData>
  <mergeCells count="15">
    <mergeCell ref="A5:C5"/>
    <mergeCell ref="D3:H3"/>
    <mergeCell ref="I3:M3"/>
    <mergeCell ref="D4:D7"/>
    <mergeCell ref="E4:E7"/>
    <mergeCell ref="F4:H4"/>
    <mergeCell ref="F5:F7"/>
    <mergeCell ref="G5:G7"/>
    <mergeCell ref="H5:H7"/>
    <mergeCell ref="I4:I7"/>
    <mergeCell ref="J4:J7"/>
    <mergeCell ref="K4:M4"/>
    <mergeCell ref="K5:K7"/>
    <mergeCell ref="L5:L7"/>
    <mergeCell ref="M5:M7"/>
  </mergeCells>
  <phoneticPr fontId="4"/>
  <printOptions horizontalCentered="1"/>
  <pageMargins left="0.59055118110236227" right="0.78740157480314965" top="0.98425196850393704" bottom="0.94488188976377963" header="0.51181102362204722" footer="0.51181102362204722"/>
  <pageSetup paperSize="9" scale="56" orientation="portrait" r:id="rId1"/>
  <headerFooter alignWithMargins="0"/>
  <ignoredErrors>
    <ignoredError sqref="F11 I11:K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view="pageBreakPreview" zoomScale="60" zoomScaleNormal="62" zoomScalePageLayoutView="80" workbookViewId="0">
      <selection activeCell="B1" sqref="B1"/>
    </sheetView>
  </sheetViews>
  <sheetFormatPr defaultRowHeight="27.95" customHeight="1"/>
  <cols>
    <col min="1" max="1" width="1.5" style="1" customWidth="1"/>
    <col min="2" max="2" width="13.796875" style="1" customWidth="1"/>
    <col min="3" max="3" width="1.5" style="1" customWidth="1"/>
    <col min="4" max="4" width="12.19921875" style="1" customWidth="1"/>
    <col min="5" max="13" width="9.69921875" style="1" customWidth="1"/>
    <col min="14" max="14" width="1.5" style="1" customWidth="1"/>
    <col min="15" max="16384" width="8.796875" style="1"/>
  </cols>
  <sheetData>
    <row r="1" spans="1:15" ht="31.5" customHeight="1">
      <c r="B1" s="2" t="s">
        <v>63</v>
      </c>
    </row>
    <row r="2" spans="1:15" ht="31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5" ht="31.5" customHeight="1">
      <c r="A3" s="4"/>
      <c r="B3" s="4"/>
      <c r="C3" s="4"/>
      <c r="D3" s="101" t="s">
        <v>55</v>
      </c>
      <c r="E3" s="102"/>
      <c r="F3" s="102"/>
      <c r="G3" s="102"/>
      <c r="H3" s="102"/>
      <c r="I3" s="102"/>
      <c r="J3" s="103"/>
      <c r="K3" s="97" t="s">
        <v>107</v>
      </c>
      <c r="L3" s="107"/>
      <c r="M3" s="108"/>
      <c r="N3" s="82"/>
    </row>
    <row r="4" spans="1:15" ht="31.5" customHeight="1">
      <c r="A4" s="5"/>
      <c r="B4" s="5" t="s">
        <v>0</v>
      </c>
      <c r="C4" s="5"/>
      <c r="D4" s="104"/>
      <c r="E4" s="105"/>
      <c r="F4" s="105"/>
      <c r="G4" s="105"/>
      <c r="H4" s="105"/>
      <c r="I4" s="105"/>
      <c r="J4" s="106"/>
      <c r="K4" s="107"/>
      <c r="L4" s="107"/>
      <c r="M4" s="108"/>
      <c r="N4" s="82"/>
    </row>
    <row r="5" spans="1:15" ht="44.45" customHeight="1">
      <c r="A5" s="90" t="s">
        <v>1</v>
      </c>
      <c r="B5" s="90"/>
      <c r="C5" s="100"/>
      <c r="D5" s="101" t="s">
        <v>11</v>
      </c>
      <c r="E5" s="91" t="s">
        <v>9</v>
      </c>
      <c r="F5" s="92"/>
      <c r="G5" s="93"/>
      <c r="H5" s="91" t="s">
        <v>10</v>
      </c>
      <c r="I5" s="92"/>
      <c r="J5" s="93"/>
      <c r="K5" s="97" t="s">
        <v>108</v>
      </c>
      <c r="L5" s="97" t="s">
        <v>109</v>
      </c>
      <c r="M5" s="91" t="s">
        <v>110</v>
      </c>
      <c r="N5" s="83"/>
      <c r="O5" s="81"/>
    </row>
    <row r="6" spans="1:15" ht="50.1" customHeight="1">
      <c r="A6" s="5"/>
      <c r="B6" s="5"/>
      <c r="C6" s="7"/>
      <c r="D6" s="104"/>
      <c r="E6" s="31" t="s">
        <v>11</v>
      </c>
      <c r="F6" s="8" t="s">
        <v>12</v>
      </c>
      <c r="G6" s="32" t="s">
        <v>13</v>
      </c>
      <c r="H6" s="31" t="s">
        <v>11</v>
      </c>
      <c r="I6" s="8" t="s">
        <v>12</v>
      </c>
      <c r="J6" s="32" t="s">
        <v>13</v>
      </c>
      <c r="K6" s="107"/>
      <c r="L6" s="107"/>
      <c r="M6" s="108"/>
      <c r="N6" s="84"/>
    </row>
    <row r="7" spans="1:15" ht="31.5" customHeight="1">
      <c r="A7" s="4"/>
      <c r="B7" s="4"/>
      <c r="C7" s="33"/>
      <c r="D7" s="34"/>
      <c r="E7" s="35"/>
      <c r="F7" s="35"/>
      <c r="G7" s="35"/>
      <c r="H7" s="35"/>
      <c r="I7" s="35"/>
      <c r="J7" s="35"/>
    </row>
    <row r="8" spans="1:15" ht="39.950000000000003" customHeight="1">
      <c r="A8" s="5"/>
      <c r="B8" s="5" t="s">
        <v>99</v>
      </c>
      <c r="C8" s="12"/>
      <c r="D8" s="41">
        <v>6216</v>
      </c>
      <c r="E8" s="29">
        <v>154</v>
      </c>
      <c r="F8" s="29">
        <v>78</v>
      </c>
      <c r="G8" s="29">
        <v>76</v>
      </c>
      <c r="H8" s="29">
        <v>6062</v>
      </c>
      <c r="I8" s="29">
        <v>3137</v>
      </c>
      <c r="J8" s="29">
        <v>2925</v>
      </c>
      <c r="K8" s="14">
        <v>0</v>
      </c>
      <c r="L8" s="14">
        <v>0</v>
      </c>
      <c r="M8" s="14">
        <v>0</v>
      </c>
      <c r="N8" s="14"/>
    </row>
    <row r="9" spans="1:15" ht="24.95" customHeight="1">
      <c r="A9" s="5"/>
      <c r="B9" s="5"/>
      <c r="C9" s="12"/>
      <c r="D9" s="3"/>
      <c r="E9" s="3"/>
      <c r="F9" s="3"/>
      <c r="G9" s="3"/>
      <c r="H9" s="3"/>
      <c r="I9" s="3"/>
      <c r="J9" s="3"/>
    </row>
    <row r="10" spans="1:15" ht="39" customHeight="1">
      <c r="A10" s="15"/>
      <c r="B10" s="15" t="s">
        <v>101</v>
      </c>
      <c r="C10" s="16"/>
      <c r="D10" s="36">
        <f>E10+H10</f>
        <v>7841</v>
      </c>
      <c r="E10" s="37">
        <f>SUM(F10:G10)</f>
        <v>368</v>
      </c>
      <c r="F10" s="37">
        <f>SUM(F12:F29)</f>
        <v>199</v>
      </c>
      <c r="G10" s="37">
        <f>SUM(G12:G29)</f>
        <v>169</v>
      </c>
      <c r="H10" s="37">
        <f>SUM(I10:J10)</f>
        <v>7473</v>
      </c>
      <c r="I10" s="37">
        <f>SUM(I12:I29)</f>
        <v>3879</v>
      </c>
      <c r="J10" s="37">
        <f>SUM(J12:J29)</f>
        <v>3594</v>
      </c>
      <c r="K10" s="37">
        <f>SUM(L10:M10)</f>
        <v>1374</v>
      </c>
      <c r="L10" s="37">
        <f>SUM(L12:L29)</f>
        <v>688</v>
      </c>
      <c r="M10" s="37">
        <f>SUM(M12:M29)</f>
        <v>686</v>
      </c>
    </row>
    <row r="11" spans="1:15" ht="31.5" customHeight="1">
      <c r="A11" s="9"/>
      <c r="B11" s="9"/>
      <c r="C11" s="17"/>
      <c r="D11" s="36"/>
      <c r="E11" s="37"/>
      <c r="F11" s="37"/>
      <c r="G11" s="37"/>
      <c r="H11" s="37"/>
      <c r="I11" s="37"/>
      <c r="J11" s="37"/>
      <c r="K11" s="30"/>
    </row>
    <row r="12" spans="1:15" ht="45" customHeight="1">
      <c r="A12" s="18"/>
      <c r="B12" s="4" t="s">
        <v>17</v>
      </c>
      <c r="C12" s="19"/>
      <c r="D12" s="36">
        <f t="shared" ref="D12:D29" si="0">E12+H12</f>
        <v>3774</v>
      </c>
      <c r="E12" s="37">
        <f t="shared" ref="E12:E25" si="1">SUM(F12:G12)</f>
        <v>0</v>
      </c>
      <c r="F12" s="37">
        <v>0</v>
      </c>
      <c r="G12" s="37">
        <v>0</v>
      </c>
      <c r="H12" s="37">
        <f t="shared" ref="H12:H25" si="2">SUM(I12:J12)</f>
        <v>3774</v>
      </c>
      <c r="I12" s="37">
        <v>1952</v>
      </c>
      <c r="J12" s="37">
        <v>1822</v>
      </c>
      <c r="K12" s="85">
        <f>SUM(L12:M12)</f>
        <v>714</v>
      </c>
      <c r="L12" s="85">
        <v>358</v>
      </c>
      <c r="M12" s="85">
        <v>356</v>
      </c>
    </row>
    <row r="13" spans="1:15" ht="45" customHeight="1">
      <c r="A13" s="20"/>
      <c r="B13" s="5" t="s">
        <v>18</v>
      </c>
      <c r="C13" s="21"/>
      <c r="D13" s="36">
        <f t="shared" si="0"/>
        <v>166</v>
      </c>
      <c r="E13" s="37">
        <f t="shared" si="1"/>
        <v>0</v>
      </c>
      <c r="F13" s="37">
        <v>0</v>
      </c>
      <c r="G13" s="37">
        <v>0</v>
      </c>
      <c r="H13" s="37">
        <f t="shared" si="2"/>
        <v>166</v>
      </c>
      <c r="I13" s="37">
        <v>87</v>
      </c>
      <c r="J13" s="37">
        <v>79</v>
      </c>
      <c r="K13" s="85">
        <f t="shared" ref="K13:K25" si="3">SUM(L13:M13)</f>
        <v>46</v>
      </c>
      <c r="L13" s="85">
        <v>20</v>
      </c>
      <c r="M13" s="85">
        <v>26</v>
      </c>
    </row>
    <row r="14" spans="1:15" ht="45" customHeight="1">
      <c r="A14" s="20"/>
      <c r="B14" s="5" t="s">
        <v>19</v>
      </c>
      <c r="C14" s="21"/>
      <c r="D14" s="36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85">
        <f t="shared" si="3"/>
        <v>0</v>
      </c>
      <c r="L14" s="37">
        <v>0</v>
      </c>
      <c r="M14" s="37">
        <v>0</v>
      </c>
    </row>
    <row r="15" spans="1:15" ht="45" customHeight="1">
      <c r="A15" s="20"/>
      <c r="B15" s="5" t="s">
        <v>20</v>
      </c>
      <c r="C15" s="21"/>
      <c r="D15" s="36">
        <f t="shared" si="0"/>
        <v>581</v>
      </c>
      <c r="E15" s="37">
        <f t="shared" si="1"/>
        <v>0</v>
      </c>
      <c r="F15" s="37">
        <v>0</v>
      </c>
      <c r="G15" s="37">
        <v>0</v>
      </c>
      <c r="H15" s="37">
        <f t="shared" si="2"/>
        <v>581</v>
      </c>
      <c r="I15" s="37">
        <v>296</v>
      </c>
      <c r="J15" s="37">
        <v>285</v>
      </c>
      <c r="K15" s="85">
        <f t="shared" si="3"/>
        <v>111</v>
      </c>
      <c r="L15" s="85">
        <v>57</v>
      </c>
      <c r="M15" s="85">
        <v>54</v>
      </c>
    </row>
    <row r="16" spans="1:15" ht="45" customHeight="1">
      <c r="A16" s="20"/>
      <c r="B16" s="5" t="s">
        <v>21</v>
      </c>
      <c r="C16" s="21"/>
      <c r="D16" s="36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85">
        <f t="shared" si="3"/>
        <v>0</v>
      </c>
      <c r="L16" s="37">
        <v>0</v>
      </c>
      <c r="M16" s="37">
        <v>0</v>
      </c>
    </row>
    <row r="17" spans="1:13" ht="45" customHeight="1">
      <c r="A17" s="20"/>
      <c r="B17" s="5" t="s">
        <v>22</v>
      </c>
      <c r="C17" s="12"/>
      <c r="D17" s="36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85">
        <f t="shared" si="3"/>
        <v>0</v>
      </c>
      <c r="L17" s="37">
        <v>0</v>
      </c>
      <c r="M17" s="37">
        <v>0</v>
      </c>
    </row>
    <row r="18" spans="1:13" ht="45" customHeight="1">
      <c r="A18" s="5"/>
      <c r="B18" s="5" t="s">
        <v>23</v>
      </c>
      <c r="C18" s="22"/>
      <c r="D18" s="36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85">
        <f t="shared" si="3"/>
        <v>0</v>
      </c>
      <c r="L18" s="37">
        <v>0</v>
      </c>
      <c r="M18" s="37">
        <v>0</v>
      </c>
    </row>
    <row r="19" spans="1:13" ht="45" customHeight="1">
      <c r="A19" s="5"/>
      <c r="B19" s="5" t="s">
        <v>24</v>
      </c>
      <c r="C19" s="22"/>
      <c r="D19" s="36">
        <f t="shared" si="0"/>
        <v>57</v>
      </c>
      <c r="E19" s="37">
        <f t="shared" si="1"/>
        <v>0</v>
      </c>
      <c r="F19" s="37">
        <v>0</v>
      </c>
      <c r="G19" s="37">
        <v>0</v>
      </c>
      <c r="H19" s="37">
        <f t="shared" si="2"/>
        <v>57</v>
      </c>
      <c r="I19" s="37">
        <v>31</v>
      </c>
      <c r="J19" s="37">
        <v>26</v>
      </c>
      <c r="K19" s="85">
        <f t="shared" si="3"/>
        <v>0</v>
      </c>
      <c r="L19" s="37">
        <v>0</v>
      </c>
      <c r="M19" s="37">
        <v>0</v>
      </c>
    </row>
    <row r="20" spans="1:13" ht="45" customHeight="1">
      <c r="A20" s="5"/>
      <c r="B20" s="5" t="s">
        <v>25</v>
      </c>
      <c r="C20" s="21"/>
      <c r="D20" s="36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85">
        <f t="shared" si="3"/>
        <v>0</v>
      </c>
      <c r="L20" s="37">
        <v>0</v>
      </c>
      <c r="M20" s="37">
        <v>0</v>
      </c>
    </row>
    <row r="21" spans="1:13" ht="45" customHeight="1">
      <c r="A21" s="20"/>
      <c r="B21" s="5" t="s">
        <v>26</v>
      </c>
      <c r="C21" s="21"/>
      <c r="D21" s="36">
        <f t="shared" si="0"/>
        <v>704</v>
      </c>
      <c r="E21" s="37">
        <f t="shared" si="1"/>
        <v>26</v>
      </c>
      <c r="F21" s="37">
        <v>17</v>
      </c>
      <c r="G21" s="37">
        <v>9</v>
      </c>
      <c r="H21" s="37">
        <f t="shared" si="2"/>
        <v>678</v>
      </c>
      <c r="I21" s="37">
        <v>355</v>
      </c>
      <c r="J21" s="37">
        <v>323</v>
      </c>
      <c r="K21" s="85">
        <f t="shared" si="3"/>
        <v>83</v>
      </c>
      <c r="L21" s="85">
        <v>44</v>
      </c>
      <c r="M21" s="85">
        <v>39</v>
      </c>
    </row>
    <row r="22" spans="1:13" ht="45" customHeight="1">
      <c r="A22" s="20"/>
      <c r="B22" s="5" t="s">
        <v>27</v>
      </c>
      <c r="C22" s="21"/>
      <c r="D22" s="36">
        <f t="shared" si="0"/>
        <v>760</v>
      </c>
      <c r="E22" s="37">
        <f t="shared" si="1"/>
        <v>0</v>
      </c>
      <c r="F22" s="37">
        <v>0</v>
      </c>
      <c r="G22" s="37">
        <v>0</v>
      </c>
      <c r="H22" s="37">
        <f t="shared" si="2"/>
        <v>760</v>
      </c>
      <c r="I22" s="37">
        <v>388</v>
      </c>
      <c r="J22" s="37">
        <v>372</v>
      </c>
      <c r="K22" s="85">
        <f t="shared" si="3"/>
        <v>159</v>
      </c>
      <c r="L22" s="85">
        <v>77</v>
      </c>
      <c r="M22" s="85">
        <v>82</v>
      </c>
    </row>
    <row r="23" spans="1:13" ht="45" customHeight="1">
      <c r="A23" s="20"/>
      <c r="B23" s="5" t="s">
        <v>14</v>
      </c>
      <c r="C23" s="21"/>
      <c r="D23" s="36">
        <f t="shared" si="0"/>
        <v>679</v>
      </c>
      <c r="E23" s="37">
        <f t="shared" si="1"/>
        <v>75</v>
      </c>
      <c r="F23" s="37">
        <v>43</v>
      </c>
      <c r="G23" s="37">
        <v>32</v>
      </c>
      <c r="H23" s="37">
        <f t="shared" si="2"/>
        <v>604</v>
      </c>
      <c r="I23" s="37">
        <v>317</v>
      </c>
      <c r="J23" s="37">
        <v>287</v>
      </c>
      <c r="K23" s="85">
        <f t="shared" si="3"/>
        <v>98</v>
      </c>
      <c r="L23" s="85">
        <v>44</v>
      </c>
      <c r="M23" s="85">
        <v>54</v>
      </c>
    </row>
    <row r="24" spans="1:13" ht="45" customHeight="1">
      <c r="A24" s="20"/>
      <c r="B24" s="5" t="s">
        <v>15</v>
      </c>
      <c r="C24" s="21"/>
      <c r="D24" s="36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85">
        <f t="shared" si="3"/>
        <v>0</v>
      </c>
      <c r="L24" s="37">
        <v>0</v>
      </c>
      <c r="M24" s="37">
        <v>0</v>
      </c>
    </row>
    <row r="25" spans="1:13" ht="45" customHeight="1">
      <c r="A25" s="20"/>
      <c r="B25" s="5" t="s">
        <v>16</v>
      </c>
      <c r="C25" s="21"/>
      <c r="D25" s="36">
        <f t="shared" si="0"/>
        <v>285</v>
      </c>
      <c r="E25" s="37">
        <f t="shared" si="1"/>
        <v>0</v>
      </c>
      <c r="F25" s="37">
        <v>0</v>
      </c>
      <c r="G25" s="37">
        <v>0</v>
      </c>
      <c r="H25" s="37">
        <f t="shared" si="2"/>
        <v>285</v>
      </c>
      <c r="I25" s="37">
        <v>153</v>
      </c>
      <c r="J25" s="37">
        <v>132</v>
      </c>
      <c r="K25" s="85">
        <f t="shared" si="3"/>
        <v>52</v>
      </c>
      <c r="L25" s="85">
        <v>28</v>
      </c>
      <c r="M25" s="85">
        <v>24</v>
      </c>
    </row>
    <row r="26" spans="1:13" ht="45" customHeight="1">
      <c r="A26" s="23"/>
      <c r="B26" s="5" t="s">
        <v>28</v>
      </c>
      <c r="C26" s="24"/>
      <c r="D26" s="36">
        <f t="shared" si="0"/>
        <v>0</v>
      </c>
      <c r="E26" s="37">
        <f>SUM(F26:G26)</f>
        <v>0</v>
      </c>
      <c r="F26" s="37">
        <v>0</v>
      </c>
      <c r="G26" s="37">
        <v>0</v>
      </c>
      <c r="H26" s="37">
        <f>SUM(I26:J26)</f>
        <v>0</v>
      </c>
      <c r="I26" s="37">
        <v>0</v>
      </c>
      <c r="J26" s="37">
        <v>0</v>
      </c>
      <c r="K26" s="85">
        <f>SUM(L26:M26)</f>
        <v>0</v>
      </c>
      <c r="L26" s="37">
        <v>0</v>
      </c>
      <c r="M26" s="37">
        <v>0</v>
      </c>
    </row>
    <row r="27" spans="1:13" ht="45" customHeight="1">
      <c r="A27" s="23"/>
      <c r="B27" s="5" t="s">
        <v>29</v>
      </c>
      <c r="C27" s="24"/>
      <c r="D27" s="36">
        <f t="shared" si="0"/>
        <v>195</v>
      </c>
      <c r="E27" s="37">
        <f>SUM(F27:G27)</f>
        <v>0</v>
      </c>
      <c r="F27" s="37">
        <v>0</v>
      </c>
      <c r="G27" s="37">
        <v>0</v>
      </c>
      <c r="H27" s="37">
        <f>SUM(I27:J27)</f>
        <v>195</v>
      </c>
      <c r="I27" s="37">
        <v>106</v>
      </c>
      <c r="J27" s="37">
        <v>89</v>
      </c>
      <c r="K27" s="85">
        <f t="shared" ref="K27:K29" si="4">SUM(L27:M27)</f>
        <v>0</v>
      </c>
      <c r="L27" s="37">
        <v>0</v>
      </c>
      <c r="M27" s="37">
        <v>0</v>
      </c>
    </row>
    <row r="28" spans="1:13" ht="45" customHeight="1">
      <c r="A28" s="23"/>
      <c r="B28" s="5" t="s">
        <v>30</v>
      </c>
      <c r="C28" s="24"/>
      <c r="D28" s="36">
        <f t="shared" si="0"/>
        <v>267</v>
      </c>
      <c r="E28" s="37">
        <f>SUM(F28:G28)</f>
        <v>267</v>
      </c>
      <c r="F28" s="37">
        <v>139</v>
      </c>
      <c r="G28" s="37">
        <v>128</v>
      </c>
      <c r="H28" s="37">
        <f>SUM(I28:J28)</f>
        <v>0</v>
      </c>
      <c r="I28" s="37">
        <v>0</v>
      </c>
      <c r="J28" s="37">
        <v>0</v>
      </c>
      <c r="K28" s="85">
        <f t="shared" si="4"/>
        <v>9</v>
      </c>
      <c r="L28" s="85">
        <v>6</v>
      </c>
      <c r="M28" s="85">
        <v>3</v>
      </c>
    </row>
    <row r="29" spans="1:13" ht="45" customHeight="1">
      <c r="A29" s="25"/>
      <c r="B29" s="86" t="s">
        <v>31</v>
      </c>
      <c r="C29" s="87"/>
      <c r="D29" s="88">
        <f t="shared" si="0"/>
        <v>373</v>
      </c>
      <c r="E29" s="89">
        <f>SUM(F29:G29)</f>
        <v>0</v>
      </c>
      <c r="F29" s="89">
        <v>0</v>
      </c>
      <c r="G29" s="89">
        <v>0</v>
      </c>
      <c r="H29" s="89">
        <f>SUM(I29:J29)</f>
        <v>373</v>
      </c>
      <c r="I29" s="89">
        <v>194</v>
      </c>
      <c r="J29" s="89">
        <v>179</v>
      </c>
      <c r="K29" s="89">
        <f t="shared" si="4"/>
        <v>102</v>
      </c>
      <c r="L29" s="89">
        <v>54</v>
      </c>
      <c r="M29" s="89">
        <v>48</v>
      </c>
    </row>
  </sheetData>
  <mergeCells count="9">
    <mergeCell ref="A5:C5"/>
    <mergeCell ref="E5:G5"/>
    <mergeCell ref="D3:J4"/>
    <mergeCell ref="H5:J5"/>
    <mergeCell ref="K3:M4"/>
    <mergeCell ref="K5:K6"/>
    <mergeCell ref="L5:L6"/>
    <mergeCell ref="M5:M6"/>
    <mergeCell ref="D5:D6"/>
  </mergeCells>
  <phoneticPr fontId="1"/>
  <printOptions horizontalCentered="1" gridLinesSet="0"/>
  <pageMargins left="0.55118110236220474" right="0.78740157480314965" top="0.98425196850393704" bottom="0.94488188976377963" header="0.51181102362204722" footer="0.51181102362204722"/>
  <pageSetup paperSize="9" scale="55" orientation="portrait" r:id="rId1"/>
  <headerFooter alignWithMargins="0"/>
  <ignoredErrors>
    <ignoredError sqref="E10 H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showGridLines="0" view="pageBreakPreview" zoomScale="60" zoomScaleNormal="62" zoomScalePageLayoutView="57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10" style="1" customWidth="1"/>
    <col min="5" max="5" width="9.69921875" style="1" customWidth="1"/>
    <col min="6" max="6" width="9.59765625" style="1" customWidth="1"/>
    <col min="7" max="15" width="8.796875" style="1" customWidth="1"/>
    <col min="16" max="16" width="8.796875" style="1"/>
    <col min="17" max="25" width="12.69921875" style="1" customWidth="1"/>
    <col min="26" max="26" width="1.69921875" style="1" customWidth="1"/>
    <col min="27" max="27" width="13.69921875" style="1" customWidth="1"/>
    <col min="28" max="28" width="1.69921875" style="1" customWidth="1"/>
    <col min="29" max="16384" width="8.796875" style="1"/>
  </cols>
  <sheetData>
    <row r="1" spans="1:29" ht="31.5" customHeight="1">
      <c r="A1" s="42"/>
      <c r="B1" s="2" t="s">
        <v>64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Q1" s="42"/>
      <c r="R1" s="42"/>
      <c r="S1" s="42"/>
      <c r="T1" s="42"/>
      <c r="U1" s="42"/>
      <c r="V1" s="42"/>
      <c r="W1" s="42"/>
      <c r="X1" s="42"/>
      <c r="Y1" s="42"/>
    </row>
    <row r="2" spans="1:29" ht="31.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Q2" s="43"/>
      <c r="R2" s="43"/>
      <c r="S2" s="43"/>
      <c r="T2" s="43"/>
      <c r="U2" s="43"/>
      <c r="V2" s="43"/>
      <c r="W2" s="43"/>
      <c r="X2" s="43"/>
      <c r="Y2" s="43"/>
    </row>
    <row r="3" spans="1:29" ht="31.5" customHeight="1">
      <c r="A3" s="4"/>
      <c r="B3" s="4"/>
      <c r="C3" s="4"/>
      <c r="D3" s="101" t="s">
        <v>54</v>
      </c>
      <c r="E3" s="102"/>
      <c r="F3" s="102"/>
      <c r="G3" s="109" t="s">
        <v>65</v>
      </c>
      <c r="H3" s="102"/>
      <c r="I3" s="103"/>
      <c r="J3" s="109" t="s">
        <v>66</v>
      </c>
      <c r="K3" s="102"/>
      <c r="L3" s="103"/>
      <c r="M3" s="109" t="s">
        <v>67</v>
      </c>
      <c r="N3" s="102"/>
      <c r="O3" s="102"/>
      <c r="Q3" s="102" t="s">
        <v>3</v>
      </c>
      <c r="R3" s="102"/>
      <c r="S3" s="103"/>
      <c r="T3" s="109" t="s">
        <v>4</v>
      </c>
      <c r="U3" s="102"/>
      <c r="V3" s="103"/>
      <c r="W3" s="109" t="s">
        <v>5</v>
      </c>
      <c r="X3" s="102"/>
      <c r="Y3" s="102"/>
      <c r="Z3" s="109" t="s">
        <v>68</v>
      </c>
      <c r="AA3" s="102"/>
      <c r="AB3" s="102"/>
    </row>
    <row r="4" spans="1:29" ht="31.5" customHeight="1">
      <c r="A4" s="5"/>
      <c r="B4" s="5" t="s">
        <v>0</v>
      </c>
      <c r="C4" s="5"/>
      <c r="D4" s="112"/>
      <c r="E4" s="113"/>
      <c r="F4" s="113"/>
      <c r="G4" s="110"/>
      <c r="H4" s="105"/>
      <c r="I4" s="106"/>
      <c r="J4" s="110"/>
      <c r="K4" s="105"/>
      <c r="L4" s="106"/>
      <c r="M4" s="110"/>
      <c r="N4" s="105"/>
      <c r="O4" s="105"/>
      <c r="Q4" s="105"/>
      <c r="R4" s="105"/>
      <c r="S4" s="106"/>
      <c r="T4" s="110"/>
      <c r="U4" s="105"/>
      <c r="V4" s="106"/>
      <c r="W4" s="110"/>
      <c r="X4" s="105"/>
      <c r="Y4" s="105"/>
      <c r="Z4" s="111"/>
      <c r="AA4" s="90"/>
      <c r="AB4" s="90"/>
    </row>
    <row r="5" spans="1:29" ht="31.5" customHeight="1">
      <c r="A5" s="90" t="s">
        <v>1</v>
      </c>
      <c r="B5" s="90"/>
      <c r="C5" s="10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s="5"/>
      <c r="R5" s="6"/>
      <c r="S5" s="6"/>
      <c r="T5" s="6"/>
      <c r="U5" s="6"/>
      <c r="V5" s="6"/>
      <c r="W5" s="6"/>
      <c r="X5" s="6"/>
      <c r="Y5" s="6"/>
      <c r="Z5" s="111"/>
      <c r="AA5" s="90"/>
      <c r="AB5" s="90"/>
    </row>
    <row r="6" spans="1:29" ht="31.5" customHeight="1">
      <c r="A6" s="5"/>
      <c r="B6" s="5"/>
      <c r="C6" s="7"/>
      <c r="D6" s="8" t="s">
        <v>2</v>
      </c>
      <c r="E6" s="8" t="s">
        <v>6</v>
      </c>
      <c r="F6" s="8" t="s">
        <v>7</v>
      </c>
      <c r="G6" s="8" t="s">
        <v>2</v>
      </c>
      <c r="H6" s="8" t="s">
        <v>6</v>
      </c>
      <c r="I6" s="8" t="s">
        <v>7</v>
      </c>
      <c r="J6" s="8" t="s">
        <v>2</v>
      </c>
      <c r="K6" s="8" t="s">
        <v>6</v>
      </c>
      <c r="L6" s="8" t="s">
        <v>7</v>
      </c>
      <c r="M6" s="8" t="s">
        <v>2</v>
      </c>
      <c r="N6" s="8" t="s">
        <v>6</v>
      </c>
      <c r="O6" s="8" t="s">
        <v>7</v>
      </c>
      <c r="Q6" s="80" t="s">
        <v>2</v>
      </c>
      <c r="R6" s="8" t="s">
        <v>6</v>
      </c>
      <c r="S6" s="8" t="s">
        <v>7</v>
      </c>
      <c r="T6" s="8" t="s">
        <v>2</v>
      </c>
      <c r="U6" s="8" t="s">
        <v>6</v>
      </c>
      <c r="V6" s="8" t="s">
        <v>7</v>
      </c>
      <c r="W6" s="8" t="s">
        <v>2</v>
      </c>
      <c r="X6" s="8" t="s">
        <v>6</v>
      </c>
      <c r="Y6" s="8" t="s">
        <v>7</v>
      </c>
      <c r="Z6" s="111"/>
      <c r="AA6" s="90"/>
      <c r="AB6" s="90"/>
    </row>
    <row r="7" spans="1:29" ht="31.5" customHeight="1">
      <c r="A7" s="9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Q7" s="38"/>
      <c r="R7" s="11"/>
      <c r="S7" s="11"/>
      <c r="T7" s="11"/>
      <c r="U7" s="11"/>
      <c r="V7" s="11"/>
      <c r="W7" s="11"/>
      <c r="X7" s="11"/>
      <c r="Y7" s="11"/>
      <c r="Z7" s="110"/>
      <c r="AA7" s="105"/>
      <c r="AB7" s="105"/>
    </row>
    <row r="8" spans="1:29" ht="30" customHeight="1">
      <c r="A8" s="5"/>
      <c r="B8" s="5"/>
      <c r="C8" s="12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4"/>
      <c r="Q8" s="37"/>
      <c r="R8" s="37"/>
      <c r="S8" s="37"/>
      <c r="T8" s="37"/>
      <c r="U8" s="37"/>
      <c r="V8" s="37"/>
      <c r="W8" s="37"/>
      <c r="X8" s="37"/>
      <c r="Y8" s="37"/>
      <c r="Z8" s="45"/>
      <c r="AA8" s="4"/>
      <c r="AB8" s="4"/>
    </row>
    <row r="9" spans="1:29" ht="39.950000000000003" customHeight="1">
      <c r="A9" s="5"/>
      <c r="B9" s="5" t="s">
        <v>102</v>
      </c>
      <c r="C9" s="5"/>
      <c r="D9" s="57">
        <v>6216</v>
      </c>
      <c r="E9" s="58">
        <v>3215</v>
      </c>
      <c r="F9" s="58">
        <v>3001</v>
      </c>
      <c r="G9" s="58">
        <v>232</v>
      </c>
      <c r="H9" s="58">
        <v>119</v>
      </c>
      <c r="I9" s="58">
        <v>113</v>
      </c>
      <c r="J9" s="58">
        <v>815</v>
      </c>
      <c r="K9" s="58">
        <v>422</v>
      </c>
      <c r="L9" s="58">
        <v>393</v>
      </c>
      <c r="M9" s="58">
        <v>920</v>
      </c>
      <c r="N9" s="58">
        <v>491</v>
      </c>
      <c r="O9" s="58">
        <v>429</v>
      </c>
      <c r="P9" s="44"/>
      <c r="Q9" s="58">
        <v>1427</v>
      </c>
      <c r="R9" s="58">
        <v>767</v>
      </c>
      <c r="S9" s="58">
        <v>660</v>
      </c>
      <c r="T9" s="58">
        <v>1471</v>
      </c>
      <c r="U9" s="58">
        <v>742</v>
      </c>
      <c r="V9" s="58">
        <v>729</v>
      </c>
      <c r="W9" s="58">
        <v>1351</v>
      </c>
      <c r="X9" s="58">
        <v>674</v>
      </c>
      <c r="Y9" s="59">
        <v>677</v>
      </c>
      <c r="Z9" s="46"/>
      <c r="AA9" s="5" t="s">
        <v>99</v>
      </c>
      <c r="AB9" s="5"/>
    </row>
    <row r="10" spans="1:29" ht="22.5" customHeight="1">
      <c r="A10" s="5"/>
      <c r="B10" s="5"/>
      <c r="C10" s="5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44"/>
      <c r="Q10" s="37"/>
      <c r="R10" s="37"/>
      <c r="S10" s="37"/>
      <c r="T10" s="37"/>
      <c r="U10" s="37"/>
      <c r="V10" s="37"/>
      <c r="W10" s="37"/>
      <c r="X10" s="37"/>
      <c r="Y10" s="37"/>
      <c r="Z10" s="46"/>
      <c r="AA10" s="5"/>
      <c r="AB10" s="5"/>
    </row>
    <row r="11" spans="1:29" ht="39" customHeight="1">
      <c r="A11" s="15"/>
      <c r="B11" s="15" t="s">
        <v>103</v>
      </c>
      <c r="C11" s="16"/>
      <c r="D11" s="36">
        <f>SUM(E11:F11)</f>
        <v>7841</v>
      </c>
      <c r="E11" s="37">
        <f>H11+K11+N11+R11+U11+X11</f>
        <v>4078</v>
      </c>
      <c r="F11" s="37">
        <f>I11+L11+O11+S11+V11+Y11</f>
        <v>3763</v>
      </c>
      <c r="G11" s="37">
        <f>SUM(H11:I11)</f>
        <v>341</v>
      </c>
      <c r="H11" s="37">
        <f>SUM(H16:H33)</f>
        <v>181</v>
      </c>
      <c r="I11" s="37">
        <f>SUM(I16:I33)</f>
        <v>160</v>
      </c>
      <c r="J11" s="47">
        <f>SUM(K11:L11)</f>
        <v>1024</v>
      </c>
      <c r="K11" s="37">
        <f>SUM(K16:K33)</f>
        <v>531</v>
      </c>
      <c r="L11" s="37">
        <f>SUM(L16:L33)</f>
        <v>493</v>
      </c>
      <c r="M11" s="47">
        <f>SUM(N11:O11)</f>
        <v>1165</v>
      </c>
      <c r="N11" s="37">
        <f>SUM(N16:N33)</f>
        <v>604</v>
      </c>
      <c r="O11" s="47">
        <f>SUM(O16:O33)</f>
        <v>561</v>
      </c>
      <c r="P11" s="44"/>
      <c r="Q11" s="37">
        <f>SUM(R11:S11)</f>
        <v>1753</v>
      </c>
      <c r="R11" s="37">
        <f>SUM(R16:R33)</f>
        <v>931</v>
      </c>
      <c r="S11" s="37">
        <f>SUM(S16:S33)</f>
        <v>822</v>
      </c>
      <c r="T11" s="37">
        <f>SUM(U11:V11)</f>
        <v>1834</v>
      </c>
      <c r="U11" s="37">
        <f>SUM(U16:U33)</f>
        <v>956</v>
      </c>
      <c r="V11" s="37">
        <f>SUM(V16:V33)</f>
        <v>878</v>
      </c>
      <c r="W11" s="37">
        <f>SUM(X11:Y11)</f>
        <v>1724</v>
      </c>
      <c r="X11" s="37">
        <f>SUM(X16:X33)</f>
        <v>875</v>
      </c>
      <c r="Y11" s="37">
        <f>SUM(Y16:Y33)</f>
        <v>849</v>
      </c>
      <c r="Z11" s="48"/>
      <c r="AA11" s="15" t="s">
        <v>103</v>
      </c>
      <c r="AB11" s="15"/>
      <c r="AC11" s="30"/>
    </row>
    <row r="12" spans="1:29" ht="22.5" customHeight="1">
      <c r="A12" s="49"/>
      <c r="B12" s="49"/>
      <c r="C12" s="50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47"/>
      <c r="O12" s="47"/>
      <c r="P12" s="44"/>
      <c r="Q12" s="37"/>
      <c r="R12" s="37"/>
      <c r="S12" s="37"/>
      <c r="T12" s="37"/>
      <c r="U12" s="37"/>
      <c r="V12" s="37"/>
      <c r="W12" s="37"/>
      <c r="X12" s="37"/>
      <c r="Y12" s="37"/>
      <c r="Z12" s="46"/>
      <c r="AA12" s="15"/>
      <c r="AB12" s="5"/>
      <c r="AC12" s="30"/>
    </row>
    <row r="13" spans="1:29" ht="38.25" customHeight="1">
      <c r="A13" s="49"/>
      <c r="B13" s="15" t="s">
        <v>50</v>
      </c>
      <c r="C13" s="50"/>
      <c r="D13" s="36">
        <f t="shared" ref="D13:D14" si="0">SUM(E13:F13)</f>
        <v>368</v>
      </c>
      <c r="E13" s="37">
        <f t="shared" ref="E13:E14" si="1">H13+K13+N13+R13+U13+X13</f>
        <v>199</v>
      </c>
      <c r="F13" s="37">
        <f t="shared" ref="F13:F14" si="2">I13+L13+O13+S13+V13+Y13</f>
        <v>169</v>
      </c>
      <c r="G13" s="37">
        <f>SUM(H13:I13)</f>
        <v>20</v>
      </c>
      <c r="H13" s="37">
        <v>14</v>
      </c>
      <c r="I13" s="37">
        <v>6</v>
      </c>
      <c r="J13" s="37">
        <f>SUM(K13:L13)</f>
        <v>49</v>
      </c>
      <c r="K13" s="37">
        <v>25</v>
      </c>
      <c r="L13" s="37">
        <v>24</v>
      </c>
      <c r="M13" s="37">
        <f>SUM(N13:O13)</f>
        <v>50</v>
      </c>
      <c r="N13" s="47">
        <v>21</v>
      </c>
      <c r="O13" s="47">
        <v>29</v>
      </c>
      <c r="P13" s="44"/>
      <c r="Q13" s="37">
        <f>SUM(R13:S13)</f>
        <v>70</v>
      </c>
      <c r="R13" s="37">
        <v>39</v>
      </c>
      <c r="S13" s="37">
        <v>31</v>
      </c>
      <c r="T13" s="37">
        <f>SUM(U13:V13)</f>
        <v>90</v>
      </c>
      <c r="U13" s="37">
        <v>45</v>
      </c>
      <c r="V13" s="37">
        <v>45</v>
      </c>
      <c r="W13" s="37">
        <f>SUM(X13:Y13)</f>
        <v>89</v>
      </c>
      <c r="X13" s="37">
        <v>55</v>
      </c>
      <c r="Y13" s="37">
        <v>34</v>
      </c>
      <c r="Z13" s="48"/>
      <c r="AA13" s="15" t="s">
        <v>50</v>
      </c>
      <c r="AB13" s="15"/>
    </row>
    <row r="14" spans="1:29" ht="38.25" customHeight="1">
      <c r="A14" s="49"/>
      <c r="B14" s="15" t="s">
        <v>51</v>
      </c>
      <c r="C14" s="50"/>
      <c r="D14" s="36">
        <f t="shared" si="0"/>
        <v>7473</v>
      </c>
      <c r="E14" s="37">
        <f t="shared" si="1"/>
        <v>3879</v>
      </c>
      <c r="F14" s="37">
        <f t="shared" si="2"/>
        <v>3594</v>
      </c>
      <c r="G14" s="37">
        <f>SUM(H14:I14)</f>
        <v>321</v>
      </c>
      <c r="H14" s="37">
        <f>SUM(H16:H33)-H13</f>
        <v>167</v>
      </c>
      <c r="I14" s="37">
        <f>SUM(I16:I33)-I13</f>
        <v>154</v>
      </c>
      <c r="J14" s="37">
        <f>SUM(K14:L14)</f>
        <v>975</v>
      </c>
      <c r="K14" s="37">
        <f>SUM(K16:K33)-K13</f>
        <v>506</v>
      </c>
      <c r="L14" s="37">
        <f>SUM(L16:L33)-L13</f>
        <v>469</v>
      </c>
      <c r="M14" s="47">
        <f>SUM(N14:O14)</f>
        <v>1115</v>
      </c>
      <c r="N14" s="47">
        <f>SUM(N16:N33)-N13</f>
        <v>583</v>
      </c>
      <c r="O14" s="47">
        <f>SUM(O16:O33)-O13</f>
        <v>532</v>
      </c>
      <c r="P14" s="44"/>
      <c r="Q14" s="37">
        <f>SUM(R14:S14)</f>
        <v>1683</v>
      </c>
      <c r="R14" s="37">
        <f>SUM(R16:R33)-R13</f>
        <v>892</v>
      </c>
      <c r="S14" s="37">
        <f>SUM(S16:S33)-S13</f>
        <v>791</v>
      </c>
      <c r="T14" s="37">
        <f>SUM(U14:V14)</f>
        <v>1744</v>
      </c>
      <c r="U14" s="37">
        <f>SUM(U16:U33)-U13</f>
        <v>911</v>
      </c>
      <c r="V14" s="37">
        <f>SUM(V16:V33)-V13</f>
        <v>833</v>
      </c>
      <c r="W14" s="37">
        <f>SUM(X14:Y14)</f>
        <v>1635</v>
      </c>
      <c r="X14" s="37">
        <f>SUM(X16:X33)-X13</f>
        <v>820</v>
      </c>
      <c r="Y14" s="37">
        <f>SUM(Y16:Y33)-Y13</f>
        <v>815</v>
      </c>
      <c r="Z14" s="51"/>
      <c r="AA14" s="15" t="s">
        <v>51</v>
      </c>
      <c r="AB14" s="49"/>
    </row>
    <row r="15" spans="1:29" ht="22.5" customHeight="1">
      <c r="A15" s="9"/>
      <c r="B15" s="9"/>
      <c r="C15" s="17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44"/>
      <c r="Q15" s="37"/>
      <c r="R15" s="37"/>
      <c r="S15" s="37"/>
      <c r="T15" s="37"/>
      <c r="U15" s="37"/>
      <c r="V15" s="37"/>
      <c r="W15" s="37"/>
      <c r="X15" s="37"/>
      <c r="Y15" s="37"/>
      <c r="Z15" s="52"/>
      <c r="AA15" s="9"/>
      <c r="AB15" s="53"/>
    </row>
    <row r="16" spans="1:29" ht="45" customHeight="1">
      <c r="A16" s="18"/>
      <c r="B16" s="4" t="s">
        <v>17</v>
      </c>
      <c r="C16" s="19"/>
      <c r="D16" s="36">
        <f t="shared" ref="D16:D29" si="3">SUM(E16:F16)</f>
        <v>3774</v>
      </c>
      <c r="E16" s="37">
        <f t="shared" ref="E16:E29" si="4">H16+K16+N16+R16+U16+X16</f>
        <v>1952</v>
      </c>
      <c r="F16" s="37">
        <f t="shared" ref="F16:F29" si="5">I16+L16+O16+S16+V16+Y16</f>
        <v>1822</v>
      </c>
      <c r="G16" s="37">
        <f>SUM(H16:I16)</f>
        <v>143</v>
      </c>
      <c r="H16" s="37">
        <v>75</v>
      </c>
      <c r="I16" s="37">
        <v>68</v>
      </c>
      <c r="J16" s="37">
        <f t="shared" ref="J16:J29" si="6">SUM(K16:L16)</f>
        <v>461</v>
      </c>
      <c r="K16" s="37">
        <v>232</v>
      </c>
      <c r="L16" s="37">
        <v>229</v>
      </c>
      <c r="M16" s="37">
        <f t="shared" ref="M16:M29" si="7">SUM(N16:O16)</f>
        <v>525</v>
      </c>
      <c r="N16" s="37">
        <v>268</v>
      </c>
      <c r="O16" s="37">
        <v>257</v>
      </c>
      <c r="P16" s="44"/>
      <c r="Q16" s="37">
        <f>SUM(R16:S16)</f>
        <v>854</v>
      </c>
      <c r="R16" s="37">
        <v>459</v>
      </c>
      <c r="S16" s="37">
        <v>395</v>
      </c>
      <c r="T16" s="37">
        <f t="shared" ref="T16:T29" si="8">SUM(U16:V16)</f>
        <v>894</v>
      </c>
      <c r="U16" s="37">
        <v>464</v>
      </c>
      <c r="V16" s="37">
        <v>430</v>
      </c>
      <c r="W16" s="37">
        <f t="shared" ref="W16:W29" si="9">SUM(X16:Y16)</f>
        <v>897</v>
      </c>
      <c r="X16" s="37">
        <v>454</v>
      </c>
      <c r="Y16" s="37">
        <v>443</v>
      </c>
      <c r="Z16" s="51"/>
      <c r="AA16" s="5" t="s">
        <v>69</v>
      </c>
      <c r="AB16" s="49"/>
    </row>
    <row r="17" spans="1:28" ht="45" customHeight="1">
      <c r="A17" s="20"/>
      <c r="B17" s="5" t="s">
        <v>18</v>
      </c>
      <c r="C17" s="21"/>
      <c r="D17" s="36">
        <f t="shared" si="3"/>
        <v>166</v>
      </c>
      <c r="E17" s="37">
        <f t="shared" si="4"/>
        <v>87</v>
      </c>
      <c r="F17" s="37">
        <f t="shared" si="5"/>
        <v>79</v>
      </c>
      <c r="G17" s="37">
        <f t="shared" ref="G17:G29" si="10">SUM(H17:I17)</f>
        <v>0</v>
      </c>
      <c r="H17" s="37">
        <v>0</v>
      </c>
      <c r="I17" s="37">
        <v>0</v>
      </c>
      <c r="J17" s="37">
        <f t="shared" si="6"/>
        <v>0</v>
      </c>
      <c r="K17" s="37">
        <v>0</v>
      </c>
      <c r="L17" s="37">
        <v>0</v>
      </c>
      <c r="M17" s="37">
        <f t="shared" si="7"/>
        <v>12</v>
      </c>
      <c r="N17" s="37">
        <v>5</v>
      </c>
      <c r="O17" s="37">
        <v>7</v>
      </c>
      <c r="P17" s="44"/>
      <c r="Q17" s="37">
        <f t="shared" ref="Q17:Q29" si="11">SUM(R17:S17)</f>
        <v>50</v>
      </c>
      <c r="R17" s="37">
        <v>30</v>
      </c>
      <c r="S17" s="37">
        <v>20</v>
      </c>
      <c r="T17" s="37">
        <f t="shared" si="8"/>
        <v>68</v>
      </c>
      <c r="U17" s="37">
        <v>38</v>
      </c>
      <c r="V17" s="37">
        <v>30</v>
      </c>
      <c r="W17" s="37">
        <f t="shared" si="9"/>
        <v>36</v>
      </c>
      <c r="X17" s="37">
        <v>14</v>
      </c>
      <c r="Y17" s="37">
        <v>22</v>
      </c>
      <c r="Z17" s="51"/>
      <c r="AA17" s="5" t="s">
        <v>70</v>
      </c>
      <c r="AB17" s="49"/>
    </row>
    <row r="18" spans="1:28" ht="45" customHeight="1">
      <c r="A18" s="20"/>
      <c r="B18" s="5" t="s">
        <v>19</v>
      </c>
      <c r="C18" s="21"/>
      <c r="D18" s="36">
        <f t="shared" si="3"/>
        <v>0</v>
      </c>
      <c r="E18" s="37">
        <f t="shared" si="4"/>
        <v>0</v>
      </c>
      <c r="F18" s="37">
        <f t="shared" si="5"/>
        <v>0</v>
      </c>
      <c r="G18" s="37">
        <f t="shared" si="10"/>
        <v>0</v>
      </c>
      <c r="H18" s="37">
        <v>0</v>
      </c>
      <c r="I18" s="37">
        <v>0</v>
      </c>
      <c r="J18" s="37">
        <f t="shared" si="6"/>
        <v>0</v>
      </c>
      <c r="K18" s="37">
        <v>0</v>
      </c>
      <c r="L18" s="37">
        <v>0</v>
      </c>
      <c r="M18" s="37">
        <f t="shared" si="7"/>
        <v>0</v>
      </c>
      <c r="N18" s="37">
        <v>0</v>
      </c>
      <c r="O18" s="37">
        <v>0</v>
      </c>
      <c r="P18" s="44"/>
      <c r="Q18" s="37">
        <f t="shared" si="11"/>
        <v>0</v>
      </c>
      <c r="R18" s="37">
        <v>0</v>
      </c>
      <c r="S18" s="37">
        <v>0</v>
      </c>
      <c r="T18" s="37">
        <f t="shared" si="8"/>
        <v>0</v>
      </c>
      <c r="U18" s="37">
        <v>0</v>
      </c>
      <c r="V18" s="37">
        <v>0</v>
      </c>
      <c r="W18" s="37">
        <f t="shared" si="9"/>
        <v>0</v>
      </c>
      <c r="X18" s="37">
        <v>0</v>
      </c>
      <c r="Y18" s="37">
        <v>0</v>
      </c>
      <c r="Z18" s="46"/>
      <c r="AA18" s="5" t="s">
        <v>71</v>
      </c>
      <c r="AB18" s="5"/>
    </row>
    <row r="19" spans="1:28" ht="45" customHeight="1">
      <c r="A19" s="20"/>
      <c r="B19" s="5" t="s">
        <v>20</v>
      </c>
      <c r="C19" s="21"/>
      <c r="D19" s="36">
        <f t="shared" si="3"/>
        <v>581</v>
      </c>
      <c r="E19" s="37">
        <f t="shared" si="4"/>
        <v>296</v>
      </c>
      <c r="F19" s="37">
        <f t="shared" si="5"/>
        <v>285</v>
      </c>
      <c r="G19" s="37">
        <f t="shared" si="10"/>
        <v>33</v>
      </c>
      <c r="H19" s="37">
        <v>17</v>
      </c>
      <c r="I19" s="37">
        <v>16</v>
      </c>
      <c r="J19" s="37">
        <f t="shared" si="6"/>
        <v>89</v>
      </c>
      <c r="K19" s="37">
        <v>47</v>
      </c>
      <c r="L19" s="37">
        <v>42</v>
      </c>
      <c r="M19" s="37">
        <f t="shared" si="7"/>
        <v>77</v>
      </c>
      <c r="N19" s="37">
        <v>45</v>
      </c>
      <c r="O19" s="37">
        <v>32</v>
      </c>
      <c r="P19" s="44"/>
      <c r="Q19" s="37">
        <f t="shared" si="11"/>
        <v>119</v>
      </c>
      <c r="R19" s="37">
        <v>55</v>
      </c>
      <c r="S19" s="37">
        <v>64</v>
      </c>
      <c r="T19" s="37">
        <f t="shared" si="8"/>
        <v>122</v>
      </c>
      <c r="U19" s="37">
        <v>59</v>
      </c>
      <c r="V19" s="37">
        <v>63</v>
      </c>
      <c r="W19" s="37">
        <f t="shared" si="9"/>
        <v>141</v>
      </c>
      <c r="X19" s="37">
        <v>73</v>
      </c>
      <c r="Y19" s="37">
        <v>68</v>
      </c>
      <c r="Z19" s="54"/>
      <c r="AA19" s="5" t="s">
        <v>72</v>
      </c>
      <c r="AB19" s="20"/>
    </row>
    <row r="20" spans="1:28" ht="45" customHeight="1">
      <c r="A20" s="20"/>
      <c r="B20" s="5" t="s">
        <v>21</v>
      </c>
      <c r="C20" s="21"/>
      <c r="D20" s="36">
        <f t="shared" si="3"/>
        <v>0</v>
      </c>
      <c r="E20" s="37">
        <f t="shared" si="4"/>
        <v>0</v>
      </c>
      <c r="F20" s="37">
        <f t="shared" si="5"/>
        <v>0</v>
      </c>
      <c r="G20" s="37">
        <f t="shared" si="10"/>
        <v>0</v>
      </c>
      <c r="H20" s="37">
        <v>0</v>
      </c>
      <c r="I20" s="37">
        <v>0</v>
      </c>
      <c r="J20" s="37">
        <f t="shared" si="6"/>
        <v>0</v>
      </c>
      <c r="K20" s="37">
        <v>0</v>
      </c>
      <c r="L20" s="37">
        <v>0</v>
      </c>
      <c r="M20" s="37">
        <f t="shared" si="7"/>
        <v>0</v>
      </c>
      <c r="N20" s="37">
        <v>0</v>
      </c>
      <c r="O20" s="37">
        <v>0</v>
      </c>
      <c r="P20" s="44"/>
      <c r="Q20" s="37">
        <f t="shared" si="11"/>
        <v>0</v>
      </c>
      <c r="R20" s="37">
        <v>0</v>
      </c>
      <c r="S20" s="37">
        <v>0</v>
      </c>
      <c r="T20" s="37">
        <f t="shared" si="8"/>
        <v>0</v>
      </c>
      <c r="U20" s="37">
        <v>0</v>
      </c>
      <c r="V20" s="37">
        <v>0</v>
      </c>
      <c r="W20" s="37">
        <f t="shared" si="9"/>
        <v>0</v>
      </c>
      <c r="X20" s="37">
        <v>0</v>
      </c>
      <c r="Y20" s="37">
        <v>0</v>
      </c>
      <c r="Z20" s="54"/>
      <c r="AA20" s="5" t="s">
        <v>73</v>
      </c>
      <c r="AB20" s="20"/>
    </row>
    <row r="21" spans="1:28" ht="45" customHeight="1">
      <c r="A21" s="20"/>
      <c r="B21" s="5" t="s">
        <v>22</v>
      </c>
      <c r="C21" s="12"/>
      <c r="D21" s="36">
        <f t="shared" si="3"/>
        <v>0</v>
      </c>
      <c r="E21" s="37">
        <f t="shared" si="4"/>
        <v>0</v>
      </c>
      <c r="F21" s="37">
        <f t="shared" si="5"/>
        <v>0</v>
      </c>
      <c r="G21" s="37">
        <f t="shared" si="10"/>
        <v>0</v>
      </c>
      <c r="H21" s="37">
        <v>0</v>
      </c>
      <c r="I21" s="37">
        <v>0</v>
      </c>
      <c r="J21" s="37">
        <f t="shared" si="6"/>
        <v>0</v>
      </c>
      <c r="K21" s="37">
        <v>0</v>
      </c>
      <c r="L21" s="37">
        <v>0</v>
      </c>
      <c r="M21" s="37">
        <f t="shared" si="7"/>
        <v>0</v>
      </c>
      <c r="N21" s="37">
        <v>0</v>
      </c>
      <c r="O21" s="37">
        <v>0</v>
      </c>
      <c r="P21" s="44"/>
      <c r="Q21" s="37">
        <f t="shared" si="11"/>
        <v>0</v>
      </c>
      <c r="R21" s="37">
        <v>0</v>
      </c>
      <c r="S21" s="37">
        <v>0</v>
      </c>
      <c r="T21" s="37">
        <f t="shared" si="8"/>
        <v>0</v>
      </c>
      <c r="U21" s="37">
        <v>0</v>
      </c>
      <c r="V21" s="37">
        <v>0</v>
      </c>
      <c r="W21" s="37">
        <f t="shared" si="9"/>
        <v>0</v>
      </c>
      <c r="X21" s="37">
        <v>0</v>
      </c>
      <c r="Y21" s="37">
        <v>0</v>
      </c>
      <c r="Z21" s="54"/>
      <c r="AA21" s="5" t="s">
        <v>74</v>
      </c>
      <c r="AB21" s="20"/>
    </row>
    <row r="22" spans="1:28" ht="45" customHeight="1">
      <c r="A22" s="5"/>
      <c r="B22" s="5" t="s">
        <v>23</v>
      </c>
      <c r="C22" s="22"/>
      <c r="D22" s="36">
        <f t="shared" si="3"/>
        <v>0</v>
      </c>
      <c r="E22" s="37">
        <f t="shared" si="4"/>
        <v>0</v>
      </c>
      <c r="F22" s="37">
        <f t="shared" si="5"/>
        <v>0</v>
      </c>
      <c r="G22" s="37">
        <f t="shared" si="10"/>
        <v>0</v>
      </c>
      <c r="H22" s="37">
        <v>0</v>
      </c>
      <c r="I22" s="37">
        <v>0</v>
      </c>
      <c r="J22" s="37">
        <f t="shared" si="6"/>
        <v>0</v>
      </c>
      <c r="K22" s="37">
        <v>0</v>
      </c>
      <c r="L22" s="37">
        <v>0</v>
      </c>
      <c r="M22" s="37">
        <f t="shared" si="7"/>
        <v>0</v>
      </c>
      <c r="N22" s="37">
        <v>0</v>
      </c>
      <c r="O22" s="37">
        <v>0</v>
      </c>
      <c r="P22" s="44"/>
      <c r="Q22" s="37">
        <f t="shared" si="11"/>
        <v>0</v>
      </c>
      <c r="R22" s="37">
        <v>0</v>
      </c>
      <c r="S22" s="37">
        <v>0</v>
      </c>
      <c r="T22" s="37">
        <f t="shared" si="8"/>
        <v>0</v>
      </c>
      <c r="U22" s="37">
        <v>0</v>
      </c>
      <c r="V22" s="37">
        <v>0</v>
      </c>
      <c r="W22" s="37">
        <f t="shared" si="9"/>
        <v>0</v>
      </c>
      <c r="X22" s="37">
        <v>0</v>
      </c>
      <c r="Y22" s="37">
        <v>0</v>
      </c>
      <c r="Z22" s="54"/>
      <c r="AA22" s="5" t="s">
        <v>75</v>
      </c>
      <c r="AB22" s="20"/>
    </row>
    <row r="23" spans="1:28" ht="45" customHeight="1">
      <c r="A23" s="5"/>
      <c r="B23" s="5" t="s">
        <v>24</v>
      </c>
      <c r="C23" s="22"/>
      <c r="D23" s="36">
        <f t="shared" si="3"/>
        <v>57</v>
      </c>
      <c r="E23" s="37">
        <f t="shared" si="4"/>
        <v>31</v>
      </c>
      <c r="F23" s="37">
        <f t="shared" si="5"/>
        <v>26</v>
      </c>
      <c r="G23" s="37">
        <f t="shared" si="10"/>
        <v>3</v>
      </c>
      <c r="H23" s="37">
        <v>1</v>
      </c>
      <c r="I23" s="37">
        <v>2</v>
      </c>
      <c r="J23" s="37">
        <f t="shared" si="6"/>
        <v>9</v>
      </c>
      <c r="K23" s="37">
        <v>5</v>
      </c>
      <c r="L23" s="37">
        <v>4</v>
      </c>
      <c r="M23" s="37">
        <f t="shared" si="7"/>
        <v>13</v>
      </c>
      <c r="N23" s="37">
        <v>5</v>
      </c>
      <c r="O23" s="37">
        <v>8</v>
      </c>
      <c r="P23" s="44"/>
      <c r="Q23" s="37">
        <f t="shared" si="11"/>
        <v>15</v>
      </c>
      <c r="R23" s="37">
        <v>8</v>
      </c>
      <c r="S23" s="37">
        <v>7</v>
      </c>
      <c r="T23" s="37">
        <f t="shared" si="8"/>
        <v>6</v>
      </c>
      <c r="U23" s="37">
        <v>3</v>
      </c>
      <c r="V23" s="37">
        <v>3</v>
      </c>
      <c r="W23" s="37">
        <f t="shared" si="9"/>
        <v>11</v>
      </c>
      <c r="X23" s="37">
        <v>9</v>
      </c>
      <c r="Y23" s="37">
        <v>2</v>
      </c>
      <c r="Z23" s="54"/>
      <c r="AA23" s="5" t="s">
        <v>76</v>
      </c>
      <c r="AB23" s="20"/>
    </row>
    <row r="24" spans="1:28" ht="45" customHeight="1">
      <c r="A24" s="5"/>
      <c r="B24" s="5" t="s">
        <v>25</v>
      </c>
      <c r="C24" s="21"/>
      <c r="D24" s="36">
        <f t="shared" si="3"/>
        <v>0</v>
      </c>
      <c r="E24" s="37">
        <f t="shared" si="4"/>
        <v>0</v>
      </c>
      <c r="F24" s="37">
        <f t="shared" si="5"/>
        <v>0</v>
      </c>
      <c r="G24" s="37">
        <f t="shared" si="10"/>
        <v>0</v>
      </c>
      <c r="H24" s="37">
        <v>0</v>
      </c>
      <c r="I24" s="37">
        <v>0</v>
      </c>
      <c r="J24" s="37">
        <f t="shared" si="6"/>
        <v>0</v>
      </c>
      <c r="K24" s="37">
        <v>0</v>
      </c>
      <c r="L24" s="37">
        <v>0</v>
      </c>
      <c r="M24" s="37">
        <f t="shared" si="7"/>
        <v>0</v>
      </c>
      <c r="N24" s="37">
        <v>0</v>
      </c>
      <c r="O24" s="37">
        <v>0</v>
      </c>
      <c r="P24" s="44"/>
      <c r="Q24" s="37">
        <f t="shared" si="11"/>
        <v>0</v>
      </c>
      <c r="R24" s="37">
        <v>0</v>
      </c>
      <c r="S24" s="37">
        <v>0</v>
      </c>
      <c r="T24" s="37">
        <f t="shared" si="8"/>
        <v>0</v>
      </c>
      <c r="U24" s="37">
        <v>0</v>
      </c>
      <c r="V24" s="37">
        <v>0</v>
      </c>
      <c r="W24" s="37">
        <f t="shared" si="9"/>
        <v>0</v>
      </c>
      <c r="X24" s="37">
        <v>0</v>
      </c>
      <c r="Y24" s="37">
        <v>0</v>
      </c>
      <c r="Z24" s="54"/>
      <c r="AA24" s="5" t="s">
        <v>77</v>
      </c>
      <c r="AB24" s="5"/>
    </row>
    <row r="25" spans="1:28" ht="45" customHeight="1">
      <c r="A25" s="20"/>
      <c r="B25" s="5" t="s">
        <v>26</v>
      </c>
      <c r="C25" s="21"/>
      <c r="D25" s="36">
        <f t="shared" si="3"/>
        <v>704</v>
      </c>
      <c r="E25" s="37">
        <f t="shared" si="4"/>
        <v>372</v>
      </c>
      <c r="F25" s="37">
        <f t="shared" si="5"/>
        <v>332</v>
      </c>
      <c r="G25" s="37">
        <f t="shared" si="10"/>
        <v>47</v>
      </c>
      <c r="H25" s="37">
        <v>27</v>
      </c>
      <c r="I25" s="37">
        <v>20</v>
      </c>
      <c r="J25" s="37">
        <f t="shared" si="6"/>
        <v>97</v>
      </c>
      <c r="K25" s="37">
        <v>46</v>
      </c>
      <c r="L25" s="37">
        <v>51</v>
      </c>
      <c r="M25" s="37">
        <f t="shared" si="7"/>
        <v>125</v>
      </c>
      <c r="N25" s="37">
        <v>73</v>
      </c>
      <c r="O25" s="37">
        <v>52</v>
      </c>
      <c r="P25" s="44"/>
      <c r="Q25" s="37">
        <f t="shared" si="11"/>
        <v>164</v>
      </c>
      <c r="R25" s="37">
        <v>78</v>
      </c>
      <c r="S25" s="37">
        <v>86</v>
      </c>
      <c r="T25" s="37">
        <f t="shared" si="8"/>
        <v>137</v>
      </c>
      <c r="U25" s="37">
        <v>75</v>
      </c>
      <c r="V25" s="37">
        <v>62</v>
      </c>
      <c r="W25" s="37">
        <f t="shared" si="9"/>
        <v>134</v>
      </c>
      <c r="X25" s="37">
        <v>73</v>
      </c>
      <c r="Y25" s="37">
        <v>61</v>
      </c>
      <c r="Z25" s="46"/>
      <c r="AA25" s="5" t="s">
        <v>78</v>
      </c>
      <c r="AB25" s="55"/>
    </row>
    <row r="26" spans="1:28" ht="45" customHeight="1">
      <c r="A26" s="20"/>
      <c r="B26" s="5" t="s">
        <v>27</v>
      </c>
      <c r="C26" s="21"/>
      <c r="D26" s="36">
        <f t="shared" si="3"/>
        <v>760</v>
      </c>
      <c r="E26" s="37">
        <f t="shared" si="4"/>
        <v>388</v>
      </c>
      <c r="F26" s="37">
        <f t="shared" si="5"/>
        <v>372</v>
      </c>
      <c r="G26" s="37">
        <f t="shared" si="10"/>
        <v>37</v>
      </c>
      <c r="H26" s="37">
        <v>19</v>
      </c>
      <c r="I26" s="37">
        <v>18</v>
      </c>
      <c r="J26" s="37">
        <f t="shared" si="6"/>
        <v>114</v>
      </c>
      <c r="K26" s="37">
        <v>58</v>
      </c>
      <c r="L26" s="37">
        <v>56</v>
      </c>
      <c r="M26" s="37">
        <f t="shared" si="7"/>
        <v>122</v>
      </c>
      <c r="N26" s="37">
        <v>61</v>
      </c>
      <c r="O26" s="37">
        <v>61</v>
      </c>
      <c r="P26" s="44"/>
      <c r="Q26" s="37">
        <f t="shared" si="11"/>
        <v>166</v>
      </c>
      <c r="R26" s="37">
        <v>81</v>
      </c>
      <c r="S26" s="37">
        <v>85</v>
      </c>
      <c r="T26" s="37">
        <f t="shared" si="8"/>
        <v>167</v>
      </c>
      <c r="U26" s="37">
        <v>91</v>
      </c>
      <c r="V26" s="37">
        <v>76</v>
      </c>
      <c r="W26" s="37">
        <f t="shared" si="9"/>
        <v>154</v>
      </c>
      <c r="X26" s="37">
        <v>78</v>
      </c>
      <c r="Y26" s="37">
        <v>76</v>
      </c>
      <c r="Z26" s="46"/>
      <c r="AA26" s="5" t="s">
        <v>79</v>
      </c>
      <c r="AB26" s="55"/>
    </row>
    <row r="27" spans="1:28" ht="45" customHeight="1">
      <c r="A27" s="20"/>
      <c r="B27" s="5" t="s">
        <v>14</v>
      </c>
      <c r="C27" s="21"/>
      <c r="D27" s="36">
        <f t="shared" si="3"/>
        <v>679</v>
      </c>
      <c r="E27" s="37">
        <f t="shared" si="4"/>
        <v>360</v>
      </c>
      <c r="F27" s="37">
        <f t="shared" si="5"/>
        <v>319</v>
      </c>
      <c r="G27" s="37">
        <f t="shared" si="10"/>
        <v>30</v>
      </c>
      <c r="H27" s="37">
        <v>18</v>
      </c>
      <c r="I27" s="37">
        <v>12</v>
      </c>
      <c r="J27" s="37">
        <f t="shared" si="6"/>
        <v>94</v>
      </c>
      <c r="K27" s="37">
        <v>55</v>
      </c>
      <c r="L27" s="37">
        <v>39</v>
      </c>
      <c r="M27" s="37">
        <f t="shared" si="7"/>
        <v>102</v>
      </c>
      <c r="N27" s="37">
        <v>55</v>
      </c>
      <c r="O27" s="37">
        <v>47</v>
      </c>
      <c r="P27" s="44"/>
      <c r="Q27" s="37">
        <f t="shared" si="11"/>
        <v>141</v>
      </c>
      <c r="R27" s="37">
        <v>78</v>
      </c>
      <c r="S27" s="37">
        <v>63</v>
      </c>
      <c r="T27" s="37">
        <f t="shared" si="8"/>
        <v>158</v>
      </c>
      <c r="U27" s="37">
        <v>79</v>
      </c>
      <c r="V27" s="37">
        <v>79</v>
      </c>
      <c r="W27" s="37">
        <f t="shared" si="9"/>
        <v>154</v>
      </c>
      <c r="X27" s="37">
        <v>75</v>
      </c>
      <c r="Y27" s="37">
        <v>79</v>
      </c>
      <c r="Z27" s="46"/>
      <c r="AA27" s="5" t="s">
        <v>14</v>
      </c>
      <c r="AB27" s="20"/>
    </row>
    <row r="28" spans="1:28" ht="45" customHeight="1">
      <c r="A28" s="20"/>
      <c r="B28" s="5" t="s">
        <v>15</v>
      </c>
      <c r="C28" s="21"/>
      <c r="D28" s="36">
        <f t="shared" si="3"/>
        <v>0</v>
      </c>
      <c r="E28" s="37">
        <f t="shared" si="4"/>
        <v>0</v>
      </c>
      <c r="F28" s="37">
        <f t="shared" si="5"/>
        <v>0</v>
      </c>
      <c r="G28" s="37">
        <f t="shared" si="10"/>
        <v>0</v>
      </c>
      <c r="H28" s="37">
        <v>0</v>
      </c>
      <c r="I28" s="37">
        <v>0</v>
      </c>
      <c r="J28" s="37">
        <f t="shared" si="6"/>
        <v>0</v>
      </c>
      <c r="K28" s="37">
        <v>0</v>
      </c>
      <c r="L28" s="37">
        <v>0</v>
      </c>
      <c r="M28" s="37">
        <f t="shared" si="7"/>
        <v>0</v>
      </c>
      <c r="N28" s="37">
        <v>0</v>
      </c>
      <c r="O28" s="37">
        <v>0</v>
      </c>
      <c r="P28" s="44"/>
      <c r="Q28" s="37">
        <f t="shared" si="11"/>
        <v>0</v>
      </c>
      <c r="R28" s="37">
        <v>0</v>
      </c>
      <c r="S28" s="37">
        <v>0</v>
      </c>
      <c r="T28" s="37">
        <f t="shared" si="8"/>
        <v>0</v>
      </c>
      <c r="U28" s="37">
        <v>0</v>
      </c>
      <c r="V28" s="37">
        <v>0</v>
      </c>
      <c r="W28" s="37">
        <f t="shared" si="9"/>
        <v>0</v>
      </c>
      <c r="X28" s="37">
        <v>0</v>
      </c>
      <c r="Y28" s="37">
        <v>0</v>
      </c>
      <c r="Z28" s="54"/>
      <c r="AA28" s="5" t="s">
        <v>15</v>
      </c>
      <c r="AB28" s="20"/>
    </row>
    <row r="29" spans="1:28" ht="45" customHeight="1">
      <c r="A29" s="20"/>
      <c r="B29" s="5" t="s">
        <v>16</v>
      </c>
      <c r="C29" s="21"/>
      <c r="D29" s="36">
        <f t="shared" si="3"/>
        <v>285</v>
      </c>
      <c r="E29" s="37">
        <f t="shared" si="4"/>
        <v>153</v>
      </c>
      <c r="F29" s="37">
        <f t="shared" si="5"/>
        <v>132</v>
      </c>
      <c r="G29" s="37">
        <f t="shared" si="10"/>
        <v>12</v>
      </c>
      <c r="H29" s="37">
        <v>4</v>
      </c>
      <c r="I29" s="37">
        <v>8</v>
      </c>
      <c r="J29" s="37">
        <f t="shared" si="6"/>
        <v>31</v>
      </c>
      <c r="K29" s="37">
        <v>17</v>
      </c>
      <c r="L29" s="37">
        <v>14</v>
      </c>
      <c r="M29" s="37">
        <f t="shared" si="7"/>
        <v>46</v>
      </c>
      <c r="N29" s="37">
        <v>21</v>
      </c>
      <c r="O29" s="37">
        <v>25</v>
      </c>
      <c r="P29" s="44"/>
      <c r="Q29" s="37">
        <f t="shared" si="11"/>
        <v>70</v>
      </c>
      <c r="R29" s="37">
        <v>42</v>
      </c>
      <c r="S29" s="37">
        <v>28</v>
      </c>
      <c r="T29" s="37">
        <f t="shared" si="8"/>
        <v>75</v>
      </c>
      <c r="U29" s="37">
        <v>46</v>
      </c>
      <c r="V29" s="37">
        <v>29</v>
      </c>
      <c r="W29" s="37">
        <f t="shared" si="9"/>
        <v>51</v>
      </c>
      <c r="X29" s="37">
        <v>23</v>
      </c>
      <c r="Y29" s="37">
        <v>28</v>
      </c>
      <c r="Z29" s="54"/>
      <c r="AA29" s="5" t="s">
        <v>16</v>
      </c>
      <c r="AB29" s="20"/>
    </row>
    <row r="30" spans="1:28" ht="45" customHeight="1">
      <c r="A30" s="23"/>
      <c r="B30" s="5" t="s">
        <v>28</v>
      </c>
      <c r="C30" s="24"/>
      <c r="D30" s="37">
        <f t="shared" ref="D30:D33" si="12">SUM(E30:F30)</f>
        <v>0</v>
      </c>
      <c r="E30" s="37">
        <f t="shared" ref="E30:E33" si="13">H30+K30+N30+R30+U30+X30</f>
        <v>0</v>
      </c>
      <c r="F30" s="37">
        <f t="shared" ref="F30:F33" si="14">I30+L30+O30+S30+V30+Y30</f>
        <v>0</v>
      </c>
      <c r="G30" s="37">
        <f>SUM(H30:I30)</f>
        <v>0</v>
      </c>
      <c r="H30" s="37">
        <v>0</v>
      </c>
      <c r="I30" s="37">
        <v>0</v>
      </c>
      <c r="J30" s="37">
        <f>SUM(K30:L30)</f>
        <v>0</v>
      </c>
      <c r="K30" s="37">
        <v>0</v>
      </c>
      <c r="L30" s="37">
        <v>0</v>
      </c>
      <c r="M30" s="37">
        <f>SUM(N30:O30)</f>
        <v>0</v>
      </c>
      <c r="N30" s="37">
        <v>0</v>
      </c>
      <c r="O30" s="37">
        <v>0</v>
      </c>
      <c r="P30" s="44"/>
      <c r="Q30" s="37">
        <f>SUM(R30:S30)</f>
        <v>0</v>
      </c>
      <c r="R30" s="37">
        <v>0</v>
      </c>
      <c r="S30" s="37">
        <v>0</v>
      </c>
      <c r="T30" s="37">
        <f>SUM(U30:V30)</f>
        <v>0</v>
      </c>
      <c r="U30" s="37">
        <v>0</v>
      </c>
      <c r="V30" s="37">
        <v>0</v>
      </c>
      <c r="W30" s="37">
        <f>SUM(X30:Y30)</f>
        <v>0</v>
      </c>
      <c r="X30" s="37">
        <v>0</v>
      </c>
      <c r="Y30" s="37">
        <v>0</v>
      </c>
      <c r="Z30" s="54"/>
      <c r="AA30" s="5" t="s">
        <v>80</v>
      </c>
      <c r="AB30" s="20"/>
    </row>
    <row r="31" spans="1:28" ht="45" customHeight="1">
      <c r="A31" s="23"/>
      <c r="B31" s="5" t="s">
        <v>29</v>
      </c>
      <c r="C31" s="24"/>
      <c r="D31" s="37">
        <f t="shared" si="12"/>
        <v>195</v>
      </c>
      <c r="E31" s="37">
        <f t="shared" si="13"/>
        <v>106</v>
      </c>
      <c r="F31" s="37">
        <f t="shared" si="14"/>
        <v>89</v>
      </c>
      <c r="G31" s="37">
        <f>SUM(H31:I31)</f>
        <v>2</v>
      </c>
      <c r="H31" s="37">
        <v>1</v>
      </c>
      <c r="I31" s="37">
        <v>1</v>
      </c>
      <c r="J31" s="37">
        <f>SUM(K31:L31)</f>
        <v>33</v>
      </c>
      <c r="K31" s="37">
        <v>20</v>
      </c>
      <c r="L31" s="37">
        <v>13</v>
      </c>
      <c r="M31" s="37">
        <f>SUM(N31:O31)</f>
        <v>40</v>
      </c>
      <c r="N31" s="37">
        <v>22</v>
      </c>
      <c r="O31" s="37">
        <v>18</v>
      </c>
      <c r="P31" s="44"/>
      <c r="Q31" s="37">
        <f>SUM(R31:S31)</f>
        <v>43</v>
      </c>
      <c r="R31" s="37">
        <v>26</v>
      </c>
      <c r="S31" s="37">
        <v>17</v>
      </c>
      <c r="T31" s="37">
        <f>SUM(U31:V31)</f>
        <v>54</v>
      </c>
      <c r="U31" s="37">
        <v>26</v>
      </c>
      <c r="V31" s="37">
        <v>28</v>
      </c>
      <c r="W31" s="37">
        <f>SUM(X31:Y31)</f>
        <v>23</v>
      </c>
      <c r="X31" s="37">
        <v>11</v>
      </c>
      <c r="Y31" s="37">
        <v>12</v>
      </c>
      <c r="Z31" s="54"/>
      <c r="AA31" s="5" t="s">
        <v>81</v>
      </c>
      <c r="AB31" s="20"/>
    </row>
    <row r="32" spans="1:28" ht="45" customHeight="1">
      <c r="A32" s="23"/>
      <c r="B32" s="5" t="s">
        <v>30</v>
      </c>
      <c r="C32" s="24"/>
      <c r="D32" s="36">
        <f t="shared" si="12"/>
        <v>267</v>
      </c>
      <c r="E32" s="37">
        <f t="shared" si="13"/>
        <v>139</v>
      </c>
      <c r="F32" s="37">
        <f t="shared" si="14"/>
        <v>128</v>
      </c>
      <c r="G32" s="37">
        <f>SUM(H32:I32)</f>
        <v>15</v>
      </c>
      <c r="H32" s="37">
        <v>11</v>
      </c>
      <c r="I32" s="37">
        <v>4</v>
      </c>
      <c r="J32" s="37">
        <f>SUM(K32:L32)</f>
        <v>37</v>
      </c>
      <c r="K32" s="37">
        <v>17</v>
      </c>
      <c r="L32" s="37">
        <v>20</v>
      </c>
      <c r="M32" s="37">
        <f>SUM(N32:O32)</f>
        <v>37</v>
      </c>
      <c r="N32" s="37">
        <v>18</v>
      </c>
      <c r="O32" s="37">
        <v>19</v>
      </c>
      <c r="P32" s="44"/>
      <c r="Q32" s="37">
        <f>SUM(R32:S32)</f>
        <v>51</v>
      </c>
      <c r="R32" s="37">
        <v>28</v>
      </c>
      <c r="S32" s="37">
        <v>23</v>
      </c>
      <c r="T32" s="37">
        <f>SUM(U32:V32)</f>
        <v>67</v>
      </c>
      <c r="U32" s="37">
        <v>31</v>
      </c>
      <c r="V32" s="37">
        <v>36</v>
      </c>
      <c r="W32" s="37">
        <f>SUM(X32:Y32)</f>
        <v>60</v>
      </c>
      <c r="X32" s="37">
        <v>34</v>
      </c>
      <c r="Y32" s="37">
        <v>26</v>
      </c>
      <c r="Z32" s="54"/>
      <c r="AA32" s="5" t="s">
        <v>82</v>
      </c>
      <c r="AB32" s="20"/>
    </row>
    <row r="33" spans="1:28" ht="45" customHeight="1">
      <c r="A33" s="25"/>
      <c r="B33" s="9" t="s">
        <v>31</v>
      </c>
      <c r="C33" s="26"/>
      <c r="D33" s="39">
        <f t="shared" si="12"/>
        <v>373</v>
      </c>
      <c r="E33" s="40">
        <f t="shared" si="13"/>
        <v>194</v>
      </c>
      <c r="F33" s="40">
        <f t="shared" si="14"/>
        <v>179</v>
      </c>
      <c r="G33" s="40">
        <f>SUM(H33:I33)</f>
        <v>19</v>
      </c>
      <c r="H33" s="40">
        <v>8</v>
      </c>
      <c r="I33" s="40">
        <v>11</v>
      </c>
      <c r="J33" s="40">
        <f>SUM(K33:L33)</f>
        <v>59</v>
      </c>
      <c r="K33" s="40">
        <v>34</v>
      </c>
      <c r="L33" s="40">
        <v>25</v>
      </c>
      <c r="M33" s="40">
        <f>SUM(N33:O33)</f>
        <v>66</v>
      </c>
      <c r="N33" s="40">
        <v>31</v>
      </c>
      <c r="O33" s="40">
        <v>35</v>
      </c>
      <c r="P33" s="44"/>
      <c r="Q33" s="40">
        <f>SUM(R33:S33)</f>
        <v>80</v>
      </c>
      <c r="R33" s="40">
        <v>46</v>
      </c>
      <c r="S33" s="40">
        <v>34</v>
      </c>
      <c r="T33" s="40">
        <f>SUM(U33:V33)</f>
        <v>86</v>
      </c>
      <c r="U33" s="40">
        <v>44</v>
      </c>
      <c r="V33" s="40">
        <v>42</v>
      </c>
      <c r="W33" s="40">
        <f>SUM(X33:Y33)</f>
        <v>63</v>
      </c>
      <c r="X33" s="40">
        <v>31</v>
      </c>
      <c r="Y33" s="40">
        <v>32</v>
      </c>
      <c r="Z33" s="56"/>
      <c r="AA33" s="9" t="s">
        <v>83</v>
      </c>
      <c r="AB33" s="25"/>
    </row>
    <row r="34" spans="1:28" ht="27.95" customHeight="1">
      <c r="Z34" s="23"/>
      <c r="AA34" s="3"/>
      <c r="AB34" s="23"/>
    </row>
    <row r="35" spans="1:28" ht="27.95" customHeight="1">
      <c r="Z35" s="23"/>
      <c r="AA35" s="3"/>
      <c r="AB35" s="23"/>
    </row>
    <row r="36" spans="1:28" ht="27.95" customHeight="1">
      <c r="Z36" s="23"/>
      <c r="AA36" s="3"/>
      <c r="AB36" s="23"/>
    </row>
  </sheetData>
  <mergeCells count="9">
    <mergeCell ref="A5:C5"/>
    <mergeCell ref="Q3:S4"/>
    <mergeCell ref="T3:V4"/>
    <mergeCell ref="W3:Y4"/>
    <mergeCell ref="Z3:AB7"/>
    <mergeCell ref="D3:F4"/>
    <mergeCell ref="G3:I4"/>
    <mergeCell ref="J3:L4"/>
    <mergeCell ref="M3:O4"/>
  </mergeCells>
  <phoneticPr fontId="4"/>
  <printOptions horizontalCentered="1"/>
  <pageMargins left="0.82677165354330717" right="0.59055118110236227" top="0.98425196850393704" bottom="0.94488188976377963" header="0.51181102362204722" footer="0.51181102362204722"/>
  <pageSetup paperSize="9" scale="52" orientation="portrait" r:id="rId1"/>
  <headerFooter alignWithMargins="0"/>
  <rowBreaks count="1" manualBreakCount="1">
    <brk id="33" max="16383" man="1"/>
  </rowBreaks>
  <ignoredErrors>
    <ignoredError sqref="G13:G14 J13 G16 G17:G29 G30:G33 J16:J29 J30:J33" formulaRange="1"/>
    <ignoredError sqref="J11 T11:W11 K14:W14" formula="1"/>
    <ignoredError sqref="J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showGridLines="0"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10" style="1" customWidth="1"/>
    <col min="5" max="6" width="7.69921875" style="1" customWidth="1"/>
    <col min="7" max="11" width="6.69921875" style="1" customWidth="1"/>
    <col min="12" max="12" width="8.69921875" style="1" customWidth="1"/>
    <col min="13" max="19" width="6.69921875" style="1" customWidth="1"/>
    <col min="20" max="20" width="3.59765625" style="1" customWidth="1"/>
    <col min="21" max="16384" width="8.796875" style="1"/>
  </cols>
  <sheetData>
    <row r="1" spans="1:20" ht="31.5" customHeight="1">
      <c r="B1" s="2" t="s">
        <v>84</v>
      </c>
    </row>
    <row r="2" spans="1:20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31.5" customHeight="1">
      <c r="A3" s="4"/>
      <c r="B3" s="4"/>
      <c r="C3" s="4"/>
      <c r="D3" s="60"/>
      <c r="E3" s="61"/>
      <c r="F3" s="61"/>
      <c r="G3" s="120" t="s">
        <v>52</v>
      </c>
      <c r="H3" s="120" t="s">
        <v>32</v>
      </c>
      <c r="I3" s="123" t="s">
        <v>53</v>
      </c>
      <c r="J3" s="114" t="s">
        <v>86</v>
      </c>
      <c r="K3" s="114" t="s">
        <v>98</v>
      </c>
      <c r="L3" s="114" t="s">
        <v>87</v>
      </c>
      <c r="M3" s="114" t="s">
        <v>88</v>
      </c>
      <c r="N3" s="114" t="s">
        <v>89</v>
      </c>
      <c r="O3" s="114" t="s">
        <v>90</v>
      </c>
      <c r="P3" s="114" t="s">
        <v>106</v>
      </c>
      <c r="Q3" s="114" t="s">
        <v>91</v>
      </c>
      <c r="R3" s="126" t="s">
        <v>92</v>
      </c>
      <c r="S3" s="119" t="s">
        <v>85</v>
      </c>
      <c r="T3" s="62"/>
    </row>
    <row r="4" spans="1:20" ht="31.5" customHeight="1">
      <c r="A4" s="5"/>
      <c r="B4" s="5" t="s">
        <v>0</v>
      </c>
      <c r="C4" s="5"/>
      <c r="D4" s="63"/>
      <c r="E4" s="64"/>
      <c r="F4" s="64"/>
      <c r="G4" s="121"/>
      <c r="H4" s="121"/>
      <c r="I4" s="124"/>
      <c r="J4" s="115"/>
      <c r="K4" s="115"/>
      <c r="L4" s="117"/>
      <c r="M4" s="117"/>
      <c r="N4" s="117"/>
      <c r="O4" s="115"/>
      <c r="P4" s="115"/>
      <c r="Q4" s="117"/>
      <c r="R4" s="127"/>
      <c r="S4" s="119"/>
      <c r="T4" s="62"/>
    </row>
    <row r="5" spans="1:20" ht="31.5" customHeight="1">
      <c r="A5" s="90" t="s">
        <v>1</v>
      </c>
      <c r="B5" s="90"/>
      <c r="C5" s="90"/>
      <c r="D5" s="65" t="s">
        <v>2</v>
      </c>
      <c r="E5" s="66"/>
      <c r="F5" s="66"/>
      <c r="G5" s="121"/>
      <c r="H5" s="121"/>
      <c r="I5" s="124"/>
      <c r="J5" s="115"/>
      <c r="K5" s="115"/>
      <c r="L5" s="117"/>
      <c r="M5" s="117"/>
      <c r="N5" s="117"/>
      <c r="O5" s="115"/>
      <c r="P5" s="115"/>
      <c r="Q5" s="117"/>
      <c r="R5" s="127"/>
      <c r="S5" s="119"/>
      <c r="T5" s="62"/>
    </row>
    <row r="6" spans="1:20" ht="31.5" customHeight="1">
      <c r="A6" s="5"/>
      <c r="B6" s="5"/>
      <c r="C6" s="5"/>
      <c r="D6" s="63"/>
      <c r="E6" s="66" t="s">
        <v>6</v>
      </c>
      <c r="F6" s="66" t="s">
        <v>7</v>
      </c>
      <c r="G6" s="121"/>
      <c r="H6" s="121"/>
      <c r="I6" s="124"/>
      <c r="J6" s="115"/>
      <c r="K6" s="115"/>
      <c r="L6" s="117"/>
      <c r="M6" s="117"/>
      <c r="N6" s="117"/>
      <c r="O6" s="115"/>
      <c r="P6" s="115"/>
      <c r="Q6" s="117"/>
      <c r="R6" s="127"/>
      <c r="S6" s="119"/>
      <c r="T6" s="62"/>
    </row>
    <row r="7" spans="1:20" ht="31.5" customHeight="1">
      <c r="A7" s="9"/>
      <c r="B7" s="9"/>
      <c r="C7" s="17"/>
      <c r="D7" s="67"/>
      <c r="E7" s="68"/>
      <c r="F7" s="68"/>
      <c r="G7" s="122"/>
      <c r="H7" s="122"/>
      <c r="I7" s="125"/>
      <c r="J7" s="116"/>
      <c r="K7" s="116"/>
      <c r="L7" s="118"/>
      <c r="M7" s="118"/>
      <c r="N7" s="118"/>
      <c r="O7" s="116"/>
      <c r="P7" s="116"/>
      <c r="Q7" s="118"/>
      <c r="R7" s="128"/>
      <c r="S7" s="119"/>
      <c r="T7" s="62"/>
    </row>
    <row r="8" spans="1:20" ht="22.5" customHeight="1">
      <c r="A8" s="5"/>
      <c r="B8" s="5"/>
      <c r="C8" s="12"/>
      <c r="D8" s="69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62"/>
    </row>
    <row r="9" spans="1:20" ht="39.950000000000003" customHeight="1">
      <c r="A9" s="5"/>
      <c r="B9" s="5" t="s">
        <v>99</v>
      </c>
      <c r="C9" s="12"/>
      <c r="D9" s="41">
        <v>916</v>
      </c>
      <c r="E9" s="29">
        <v>71</v>
      </c>
      <c r="F9" s="29">
        <v>845</v>
      </c>
      <c r="G9" s="29">
        <v>52</v>
      </c>
      <c r="H9" s="29">
        <v>33</v>
      </c>
      <c r="I9" s="29">
        <v>2</v>
      </c>
      <c r="J9" s="29">
        <v>56</v>
      </c>
      <c r="K9" s="29">
        <v>16</v>
      </c>
      <c r="L9" s="29">
        <v>707</v>
      </c>
      <c r="M9" s="29">
        <v>12</v>
      </c>
      <c r="N9" s="29">
        <v>1</v>
      </c>
      <c r="O9" s="29">
        <v>3</v>
      </c>
      <c r="P9" s="29">
        <v>0</v>
      </c>
      <c r="Q9" s="29">
        <v>4</v>
      </c>
      <c r="R9" s="29">
        <v>26</v>
      </c>
      <c r="S9" s="29">
        <v>4</v>
      </c>
      <c r="T9" s="62"/>
    </row>
    <row r="10" spans="1:20" ht="22.5" customHeight="1">
      <c r="A10" s="5"/>
      <c r="B10" s="5"/>
      <c r="C10" s="12"/>
      <c r="D10" s="69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2"/>
    </row>
    <row r="11" spans="1:20" ht="39" customHeight="1">
      <c r="A11" s="15"/>
      <c r="B11" s="15" t="s">
        <v>104</v>
      </c>
      <c r="C11" s="70"/>
      <c r="D11" s="73">
        <f>SUM(G11:S11)</f>
        <v>1222</v>
      </c>
      <c r="E11" s="14">
        <f>SUM(E16:E33)</f>
        <v>84</v>
      </c>
      <c r="F11" s="71">
        <f>D11-E11</f>
        <v>1138</v>
      </c>
      <c r="G11" s="14">
        <f>SUM(G16:G33)</f>
        <v>67</v>
      </c>
      <c r="H11" s="14">
        <f>SUM(H16:H33)</f>
        <v>42</v>
      </c>
      <c r="I11" s="14">
        <f>SUM(I16:I33)</f>
        <v>3</v>
      </c>
      <c r="J11" s="14">
        <f>SUM(J16:J33)</f>
        <v>98</v>
      </c>
      <c r="K11" s="14">
        <f>SUM(K16:K33)</f>
        <v>19</v>
      </c>
      <c r="L11" s="14">
        <f>SUM(L16:L33)</f>
        <v>940</v>
      </c>
      <c r="M11" s="14">
        <f>SUM(M16:M33)</f>
        <v>14</v>
      </c>
      <c r="N11" s="14">
        <f>SUM(N16:N33)</f>
        <v>0</v>
      </c>
      <c r="O11" s="14">
        <f>SUM(O16:O33)</f>
        <v>4</v>
      </c>
      <c r="P11" s="14">
        <f>SUM(P16:P33)</f>
        <v>1</v>
      </c>
      <c r="Q11" s="14">
        <f>SUM(Q16:Q33)</f>
        <v>2</v>
      </c>
      <c r="R11" s="14">
        <f>SUM(R16:R33)</f>
        <v>29</v>
      </c>
      <c r="S11" s="14">
        <f>SUM(S16:S33)</f>
        <v>3</v>
      </c>
      <c r="T11" s="30"/>
    </row>
    <row r="12" spans="1:20" ht="22.5" customHeight="1">
      <c r="A12" s="49"/>
      <c r="B12" s="49"/>
      <c r="C12" s="49"/>
      <c r="D12" s="6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30"/>
    </row>
    <row r="13" spans="1:20" ht="39" customHeight="1">
      <c r="A13" s="49"/>
      <c r="B13" s="15" t="s">
        <v>50</v>
      </c>
      <c r="C13" s="49"/>
      <c r="D13" s="69">
        <f>SUM(G13:S13)</f>
        <v>54</v>
      </c>
      <c r="E13" s="14">
        <v>2</v>
      </c>
      <c r="F13" s="14">
        <f>D13-E13</f>
        <v>52</v>
      </c>
      <c r="G13" s="14">
        <v>4</v>
      </c>
      <c r="H13" s="14">
        <v>0</v>
      </c>
      <c r="I13" s="14">
        <v>0</v>
      </c>
      <c r="J13" s="14">
        <v>11</v>
      </c>
      <c r="K13" s="14">
        <v>0</v>
      </c>
      <c r="L13" s="14">
        <v>37</v>
      </c>
      <c r="M13" s="14">
        <v>2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62"/>
    </row>
    <row r="14" spans="1:20" ht="39" customHeight="1">
      <c r="A14" s="49"/>
      <c r="B14" s="15" t="s">
        <v>51</v>
      </c>
      <c r="C14" s="49"/>
      <c r="D14" s="73">
        <f>SUM(G14:S14)</f>
        <v>1168</v>
      </c>
      <c r="E14" s="14">
        <f>E11-E13</f>
        <v>82</v>
      </c>
      <c r="F14" s="71">
        <f t="shared" ref="F14:R14" si="0">F11-F13</f>
        <v>1086</v>
      </c>
      <c r="G14" s="14">
        <f t="shared" si="0"/>
        <v>63</v>
      </c>
      <c r="H14" s="14">
        <f t="shared" si="0"/>
        <v>42</v>
      </c>
      <c r="I14" s="14">
        <f t="shared" si="0"/>
        <v>3</v>
      </c>
      <c r="J14" s="14">
        <f t="shared" si="0"/>
        <v>87</v>
      </c>
      <c r="K14" s="14">
        <f t="shared" si="0"/>
        <v>19</v>
      </c>
      <c r="L14" s="14">
        <f t="shared" si="0"/>
        <v>903</v>
      </c>
      <c r="M14" s="14">
        <f t="shared" si="0"/>
        <v>12</v>
      </c>
      <c r="N14" s="14">
        <f t="shared" si="0"/>
        <v>0</v>
      </c>
      <c r="O14" s="14">
        <f t="shared" si="0"/>
        <v>4</v>
      </c>
      <c r="P14" s="14">
        <f t="shared" ref="P14" si="1">P11-P13</f>
        <v>1</v>
      </c>
      <c r="Q14" s="14">
        <f t="shared" si="0"/>
        <v>2</v>
      </c>
      <c r="R14" s="14">
        <f t="shared" si="0"/>
        <v>29</v>
      </c>
      <c r="S14" s="14">
        <f t="shared" ref="S14" si="2">S11-S13</f>
        <v>3</v>
      </c>
      <c r="T14" s="62"/>
    </row>
    <row r="15" spans="1:20" ht="22.5" customHeight="1">
      <c r="A15" s="9"/>
      <c r="B15" s="9"/>
      <c r="C15" s="9"/>
      <c r="D15" s="69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62" t="s">
        <v>34</v>
      </c>
    </row>
    <row r="16" spans="1:20" ht="45" customHeight="1">
      <c r="A16" s="18"/>
      <c r="B16" s="4" t="s">
        <v>35</v>
      </c>
      <c r="C16" s="18"/>
      <c r="D16" s="69">
        <f>SUM(G16:S16)</f>
        <v>488</v>
      </c>
      <c r="E16" s="14">
        <v>31</v>
      </c>
      <c r="F16" s="14">
        <v>457</v>
      </c>
      <c r="G16" s="14">
        <v>22</v>
      </c>
      <c r="H16" s="14">
        <v>18</v>
      </c>
      <c r="I16" s="14">
        <v>2</v>
      </c>
      <c r="J16" s="14">
        <v>31</v>
      </c>
      <c r="K16" s="14">
        <v>11</v>
      </c>
      <c r="L16" s="14">
        <v>372</v>
      </c>
      <c r="M16" s="14">
        <v>10</v>
      </c>
      <c r="N16" s="14">
        <v>0</v>
      </c>
      <c r="O16" s="14">
        <v>3</v>
      </c>
      <c r="P16" s="14">
        <v>1</v>
      </c>
      <c r="Q16" s="14">
        <v>1</v>
      </c>
      <c r="R16" s="14">
        <v>14</v>
      </c>
      <c r="S16" s="14">
        <v>3</v>
      </c>
      <c r="T16" s="62" t="s">
        <v>34</v>
      </c>
    </row>
    <row r="17" spans="1:20" ht="45" customHeight="1">
      <c r="A17" s="20"/>
      <c r="B17" s="5" t="s">
        <v>36</v>
      </c>
      <c r="C17" s="20"/>
      <c r="D17" s="69">
        <f t="shared" ref="D17:D29" si="3">SUM(G17:S17)</f>
        <v>11</v>
      </c>
      <c r="E17" s="14">
        <v>1</v>
      </c>
      <c r="F17" s="14">
        <v>10</v>
      </c>
      <c r="G17" s="14">
        <v>1</v>
      </c>
      <c r="H17" s="14">
        <v>0</v>
      </c>
      <c r="I17" s="14">
        <v>0</v>
      </c>
      <c r="J17" s="14">
        <v>2</v>
      </c>
      <c r="K17" s="14">
        <v>0</v>
      </c>
      <c r="L17" s="14">
        <v>7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1</v>
      </c>
      <c r="S17" s="14">
        <v>0</v>
      </c>
      <c r="T17" s="62" t="s">
        <v>34</v>
      </c>
    </row>
    <row r="18" spans="1:20" ht="45" customHeight="1">
      <c r="A18" s="20"/>
      <c r="B18" s="5" t="s">
        <v>37</v>
      </c>
      <c r="C18" s="20"/>
      <c r="D18" s="69">
        <f t="shared" si="3"/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62" t="s">
        <v>34</v>
      </c>
    </row>
    <row r="19" spans="1:20" ht="45" customHeight="1">
      <c r="A19" s="20"/>
      <c r="B19" s="5" t="s">
        <v>38</v>
      </c>
      <c r="C19" s="20"/>
      <c r="D19" s="69">
        <f t="shared" si="3"/>
        <v>120</v>
      </c>
      <c r="E19" s="14">
        <v>10</v>
      </c>
      <c r="F19" s="14">
        <v>110</v>
      </c>
      <c r="G19" s="14">
        <v>6</v>
      </c>
      <c r="H19" s="14">
        <v>5</v>
      </c>
      <c r="I19" s="14">
        <v>0</v>
      </c>
      <c r="J19" s="14">
        <v>10</v>
      </c>
      <c r="K19" s="14">
        <v>0</v>
      </c>
      <c r="L19" s="14">
        <v>95</v>
      </c>
      <c r="M19" s="14">
        <v>1</v>
      </c>
      <c r="N19" s="14">
        <v>0</v>
      </c>
      <c r="O19" s="14">
        <v>0</v>
      </c>
      <c r="P19" s="14">
        <v>0</v>
      </c>
      <c r="Q19" s="14">
        <v>1</v>
      </c>
      <c r="R19" s="14">
        <v>2</v>
      </c>
      <c r="S19" s="14">
        <v>0</v>
      </c>
      <c r="T19" s="62" t="s">
        <v>34</v>
      </c>
    </row>
    <row r="20" spans="1:20" ht="45" customHeight="1">
      <c r="A20" s="20"/>
      <c r="B20" s="5" t="s">
        <v>39</v>
      </c>
      <c r="C20" s="20"/>
      <c r="D20" s="69">
        <f t="shared" si="3"/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62" t="s">
        <v>34</v>
      </c>
    </row>
    <row r="21" spans="1:20" ht="45" customHeight="1">
      <c r="A21" s="20"/>
      <c r="B21" s="5" t="s">
        <v>40</v>
      </c>
      <c r="C21" s="5"/>
      <c r="D21" s="69">
        <f t="shared" si="3"/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62" t="s">
        <v>34</v>
      </c>
    </row>
    <row r="22" spans="1:20" ht="45" customHeight="1">
      <c r="A22" s="5"/>
      <c r="B22" s="5" t="s">
        <v>41</v>
      </c>
      <c r="C22" s="55"/>
      <c r="D22" s="69">
        <f t="shared" si="3"/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62" t="s">
        <v>34</v>
      </c>
    </row>
    <row r="23" spans="1:20" ht="45" customHeight="1">
      <c r="A23" s="5"/>
      <c r="B23" s="5" t="s">
        <v>42</v>
      </c>
      <c r="C23" s="55"/>
      <c r="D23" s="69">
        <f t="shared" si="3"/>
        <v>10</v>
      </c>
      <c r="E23" s="14">
        <v>1</v>
      </c>
      <c r="F23" s="14">
        <v>9</v>
      </c>
      <c r="G23" s="14">
        <v>1</v>
      </c>
      <c r="H23" s="14">
        <v>1</v>
      </c>
      <c r="I23" s="14">
        <v>0</v>
      </c>
      <c r="J23" s="14">
        <v>0</v>
      </c>
      <c r="K23" s="14">
        <v>0</v>
      </c>
      <c r="L23" s="14">
        <v>8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62" t="s">
        <v>34</v>
      </c>
    </row>
    <row r="24" spans="1:20" ht="45" customHeight="1">
      <c r="A24" s="5"/>
      <c r="B24" s="5" t="s">
        <v>43</v>
      </c>
      <c r="C24" s="20"/>
      <c r="D24" s="69">
        <f t="shared" si="3"/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62" t="s">
        <v>34</v>
      </c>
    </row>
    <row r="25" spans="1:20" ht="45" customHeight="1">
      <c r="A25" s="20"/>
      <c r="B25" s="5" t="s">
        <v>44</v>
      </c>
      <c r="C25" s="20"/>
      <c r="D25" s="69">
        <f t="shared" si="3"/>
        <v>110</v>
      </c>
      <c r="E25" s="14">
        <v>13</v>
      </c>
      <c r="F25" s="14">
        <v>97</v>
      </c>
      <c r="G25" s="14">
        <v>7</v>
      </c>
      <c r="H25" s="14">
        <v>3</v>
      </c>
      <c r="I25" s="14">
        <v>1</v>
      </c>
      <c r="J25" s="14">
        <v>8</v>
      </c>
      <c r="K25" s="14">
        <v>1</v>
      </c>
      <c r="L25" s="14">
        <v>86</v>
      </c>
      <c r="M25" s="14">
        <v>2</v>
      </c>
      <c r="N25" s="14">
        <v>0</v>
      </c>
      <c r="O25" s="14">
        <v>0</v>
      </c>
      <c r="P25" s="14">
        <v>0</v>
      </c>
      <c r="Q25" s="14">
        <v>0</v>
      </c>
      <c r="R25" s="14">
        <v>2</v>
      </c>
      <c r="S25" s="14">
        <v>0</v>
      </c>
      <c r="T25" s="62" t="s">
        <v>34</v>
      </c>
    </row>
    <row r="26" spans="1:20" ht="45" customHeight="1">
      <c r="A26" s="20"/>
      <c r="B26" s="5" t="s">
        <v>45</v>
      </c>
      <c r="C26" s="20"/>
      <c r="D26" s="69">
        <f t="shared" si="3"/>
        <v>158</v>
      </c>
      <c r="E26" s="14">
        <v>13</v>
      </c>
      <c r="F26" s="14">
        <v>145</v>
      </c>
      <c r="G26" s="14">
        <v>9</v>
      </c>
      <c r="H26" s="14">
        <v>6</v>
      </c>
      <c r="I26" s="14">
        <v>0</v>
      </c>
      <c r="J26" s="14">
        <v>11</v>
      </c>
      <c r="K26" s="14">
        <v>5</v>
      </c>
      <c r="L26" s="14">
        <v>123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4</v>
      </c>
      <c r="S26" s="14">
        <v>0</v>
      </c>
      <c r="T26" s="62" t="s">
        <v>34</v>
      </c>
    </row>
    <row r="27" spans="1:20" ht="45" customHeight="1">
      <c r="A27" s="20"/>
      <c r="B27" s="5" t="s">
        <v>14</v>
      </c>
      <c r="C27" s="20"/>
      <c r="D27" s="69">
        <f t="shared" si="3"/>
        <v>139</v>
      </c>
      <c r="E27" s="14">
        <v>8</v>
      </c>
      <c r="F27" s="14">
        <v>131</v>
      </c>
      <c r="G27" s="14">
        <v>9</v>
      </c>
      <c r="H27" s="14">
        <v>3</v>
      </c>
      <c r="I27" s="14">
        <v>0</v>
      </c>
      <c r="J27" s="14">
        <v>10</v>
      </c>
      <c r="K27" s="14">
        <v>2</v>
      </c>
      <c r="L27" s="14">
        <v>111</v>
      </c>
      <c r="M27" s="14">
        <v>1</v>
      </c>
      <c r="N27" s="14">
        <v>0</v>
      </c>
      <c r="O27" s="14">
        <v>1</v>
      </c>
      <c r="P27" s="14">
        <v>0</v>
      </c>
      <c r="Q27" s="14">
        <v>0</v>
      </c>
      <c r="R27" s="14">
        <v>2</v>
      </c>
      <c r="S27" s="14">
        <v>0</v>
      </c>
      <c r="T27" s="62" t="s">
        <v>34</v>
      </c>
    </row>
    <row r="28" spans="1:20" ht="45" customHeight="1">
      <c r="A28" s="20"/>
      <c r="B28" s="5" t="s">
        <v>15</v>
      </c>
      <c r="C28" s="20"/>
      <c r="D28" s="69">
        <f t="shared" si="3"/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62"/>
    </row>
    <row r="29" spans="1:20" ht="45" customHeight="1">
      <c r="A29" s="20"/>
      <c r="B29" s="5" t="s">
        <v>16</v>
      </c>
      <c r="C29" s="20"/>
      <c r="D29" s="69">
        <f t="shared" si="3"/>
        <v>50</v>
      </c>
      <c r="E29" s="14">
        <v>3</v>
      </c>
      <c r="F29" s="14">
        <v>47</v>
      </c>
      <c r="G29" s="14">
        <v>3</v>
      </c>
      <c r="H29" s="14">
        <v>3</v>
      </c>
      <c r="I29" s="14">
        <v>0</v>
      </c>
      <c r="J29" s="14">
        <v>6</v>
      </c>
      <c r="K29" s="14">
        <v>0</v>
      </c>
      <c r="L29" s="14">
        <v>36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2</v>
      </c>
      <c r="S29" s="14">
        <v>0</v>
      </c>
      <c r="T29" s="62"/>
    </row>
    <row r="30" spans="1:20" ht="45" customHeight="1">
      <c r="A30" s="23"/>
      <c r="B30" s="5" t="s">
        <v>46</v>
      </c>
      <c r="C30" s="23"/>
      <c r="D30" s="69">
        <f t="shared" ref="D30:D33" si="4">SUM(G30:S30)</f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62"/>
    </row>
    <row r="31" spans="1:20" ht="45" customHeight="1">
      <c r="A31" s="23"/>
      <c r="B31" s="5" t="s">
        <v>47</v>
      </c>
      <c r="C31" s="23"/>
      <c r="D31" s="69">
        <f t="shared" si="4"/>
        <v>39</v>
      </c>
      <c r="E31" s="14">
        <v>2</v>
      </c>
      <c r="F31" s="14">
        <v>37</v>
      </c>
      <c r="G31" s="14">
        <v>2</v>
      </c>
      <c r="H31" s="14">
        <v>0</v>
      </c>
      <c r="I31" s="14">
        <v>0</v>
      </c>
      <c r="J31" s="14">
        <v>4</v>
      </c>
      <c r="K31" s="14">
        <v>0</v>
      </c>
      <c r="L31" s="14">
        <v>31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2</v>
      </c>
      <c r="S31" s="14">
        <v>0</v>
      </c>
      <c r="T31" s="62"/>
    </row>
    <row r="32" spans="1:20" ht="45" customHeight="1">
      <c r="A32" s="23"/>
      <c r="B32" s="5" t="s">
        <v>48</v>
      </c>
      <c r="C32" s="23"/>
      <c r="D32" s="69">
        <f t="shared" si="4"/>
        <v>33</v>
      </c>
      <c r="E32" s="14">
        <v>0</v>
      </c>
      <c r="F32" s="14">
        <v>33</v>
      </c>
      <c r="G32" s="14">
        <v>2</v>
      </c>
      <c r="H32" s="14">
        <v>0</v>
      </c>
      <c r="I32" s="14">
        <v>0</v>
      </c>
      <c r="J32" s="14">
        <v>11</v>
      </c>
      <c r="K32" s="14">
        <v>0</v>
      </c>
      <c r="L32" s="14">
        <v>20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62"/>
    </row>
    <row r="33" spans="1:20" ht="45" customHeight="1">
      <c r="A33" s="25"/>
      <c r="B33" s="9" t="s">
        <v>49</v>
      </c>
      <c r="C33" s="25"/>
      <c r="D33" s="72">
        <f t="shared" si="4"/>
        <v>64</v>
      </c>
      <c r="E33" s="27">
        <v>2</v>
      </c>
      <c r="F33" s="27">
        <v>62</v>
      </c>
      <c r="G33" s="27">
        <v>5</v>
      </c>
      <c r="H33" s="27">
        <v>3</v>
      </c>
      <c r="I33" s="27">
        <v>0</v>
      </c>
      <c r="J33" s="27">
        <v>5</v>
      </c>
      <c r="K33" s="27">
        <v>0</v>
      </c>
      <c r="L33" s="27">
        <v>51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62"/>
    </row>
  </sheetData>
  <mergeCells count="14">
    <mergeCell ref="S3:S7"/>
    <mergeCell ref="G3:G7"/>
    <mergeCell ref="H3:H7"/>
    <mergeCell ref="I3:I7"/>
    <mergeCell ref="R3:R7"/>
    <mergeCell ref="J3:J7"/>
    <mergeCell ref="K3:K7"/>
    <mergeCell ref="Q3:Q7"/>
    <mergeCell ref="P3:P7"/>
    <mergeCell ref="A5:C5"/>
    <mergeCell ref="O3:O7"/>
    <mergeCell ref="L3:L7"/>
    <mergeCell ref="M3:M7"/>
    <mergeCell ref="N3:N7"/>
  </mergeCells>
  <phoneticPr fontId="1"/>
  <printOptions horizontalCentered="1" gridLinesSet="0"/>
  <pageMargins left="0.55118110236220474" right="0.78740157480314965" top="0.98425196850393704" bottom="0.94488188976377963" header="0.51181102362204722" footer="0.51181102362204722"/>
  <pageSetup paperSize="9" scale="53" orientation="portrait" r:id="rId1"/>
  <headerFooter alignWithMargins="0"/>
  <ignoredErrors>
    <ignoredError sqref="D15:D33" formulaRange="1"/>
    <ignoredError sqref="Q11 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view="pageBreakPreview" zoomScale="60" zoomScaleNormal="60" zoomScalePageLayoutView="60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9" width="17.19921875" style="1" customWidth="1"/>
    <col min="10" max="10" width="3.5" style="1" customWidth="1"/>
    <col min="11" max="16384" width="8.796875" style="1"/>
  </cols>
  <sheetData>
    <row r="1" spans="1:10" ht="31.5" customHeight="1">
      <c r="B1" s="2" t="s">
        <v>94</v>
      </c>
    </row>
    <row r="2" spans="1:10" ht="31.5" customHeight="1">
      <c r="B2" s="3"/>
      <c r="C2" s="3"/>
      <c r="D2" s="3"/>
      <c r="E2" s="3"/>
      <c r="F2" s="3"/>
      <c r="G2" s="3"/>
      <c r="H2" s="3"/>
      <c r="I2" s="3"/>
    </row>
    <row r="3" spans="1:10" ht="31.5" customHeight="1">
      <c r="A3" s="4"/>
      <c r="B3" s="4"/>
      <c r="C3" s="4"/>
      <c r="D3" s="101" t="s">
        <v>93</v>
      </c>
      <c r="E3" s="102"/>
      <c r="F3" s="129"/>
      <c r="G3" s="101" t="s">
        <v>95</v>
      </c>
      <c r="H3" s="102"/>
      <c r="I3" s="102"/>
    </row>
    <row r="4" spans="1:10" ht="31.5" customHeight="1">
      <c r="A4" s="5"/>
      <c r="B4" s="5" t="s">
        <v>0</v>
      </c>
      <c r="C4" s="5"/>
      <c r="D4" s="112"/>
      <c r="E4" s="113"/>
      <c r="F4" s="130"/>
      <c r="G4" s="112"/>
      <c r="H4" s="113"/>
      <c r="I4" s="113"/>
    </row>
    <row r="5" spans="1:10" ht="31.5" customHeight="1">
      <c r="A5" s="90" t="s">
        <v>1</v>
      </c>
      <c r="B5" s="90"/>
      <c r="C5" s="100"/>
      <c r="D5" s="6"/>
      <c r="E5" s="6"/>
      <c r="F5" s="6"/>
      <c r="G5" s="6"/>
      <c r="H5" s="6"/>
      <c r="I5" s="6"/>
    </row>
    <row r="6" spans="1:10" ht="31.5" customHeight="1">
      <c r="A6" s="5"/>
      <c r="B6" s="5"/>
      <c r="C6" s="7"/>
      <c r="D6" s="8" t="s">
        <v>2</v>
      </c>
      <c r="E6" s="8" t="s">
        <v>8</v>
      </c>
      <c r="F6" s="8" t="s">
        <v>33</v>
      </c>
      <c r="G6" s="8" t="s">
        <v>2</v>
      </c>
      <c r="H6" s="8" t="s">
        <v>8</v>
      </c>
      <c r="I6" s="8" t="s">
        <v>33</v>
      </c>
    </row>
    <row r="7" spans="1:10" ht="31.5" customHeight="1">
      <c r="A7" s="9"/>
      <c r="B7" s="9"/>
      <c r="C7" s="10"/>
      <c r="D7" s="11"/>
      <c r="E7" s="11"/>
      <c r="F7" s="11"/>
      <c r="G7" s="11"/>
      <c r="H7" s="11"/>
      <c r="I7" s="11"/>
    </row>
    <row r="8" spans="1:10" ht="22.5" customHeight="1">
      <c r="A8" s="5"/>
      <c r="B8" s="5"/>
      <c r="C8" s="12"/>
      <c r="D8" s="13"/>
      <c r="E8" s="14"/>
      <c r="F8" s="14"/>
      <c r="G8" s="14"/>
      <c r="H8" s="14"/>
      <c r="I8" s="14"/>
    </row>
    <row r="9" spans="1:10" ht="39.950000000000003" customHeight="1">
      <c r="A9" s="5"/>
      <c r="B9" s="5" t="s">
        <v>99</v>
      </c>
      <c r="C9" s="5"/>
      <c r="D9" s="28">
        <v>916</v>
      </c>
      <c r="E9" s="29">
        <v>33</v>
      </c>
      <c r="F9" s="29">
        <v>883</v>
      </c>
      <c r="G9" s="29">
        <v>191</v>
      </c>
      <c r="H9" s="29">
        <v>5</v>
      </c>
      <c r="I9" s="29">
        <v>186</v>
      </c>
    </row>
    <row r="10" spans="1:10" ht="22.5" customHeight="1">
      <c r="A10" s="5"/>
      <c r="B10" s="5"/>
      <c r="C10" s="5"/>
      <c r="D10" s="13"/>
      <c r="E10" s="14"/>
      <c r="F10" s="14"/>
      <c r="G10" s="14"/>
      <c r="H10" s="14"/>
      <c r="I10" s="14"/>
    </row>
    <row r="11" spans="1:10" ht="39" customHeight="1">
      <c r="A11" s="15"/>
      <c r="B11" s="15" t="s">
        <v>105</v>
      </c>
      <c r="C11" s="16"/>
      <c r="D11" s="13">
        <f>SUM(E11:F11)</f>
        <v>1222</v>
      </c>
      <c r="E11" s="14">
        <f>SUM(E13:E30)</f>
        <v>54</v>
      </c>
      <c r="F11" s="14">
        <f>SUM(F13:F31)</f>
        <v>1168</v>
      </c>
      <c r="G11" s="14">
        <f>SUM(H11:I11)</f>
        <v>269</v>
      </c>
      <c r="H11" s="14">
        <f>SUM(H13:H30)</f>
        <v>9</v>
      </c>
      <c r="I11" s="14">
        <f>SUM(I13:I30)</f>
        <v>260</v>
      </c>
      <c r="J11" s="30"/>
    </row>
    <row r="12" spans="1:10" ht="31.5" customHeight="1">
      <c r="A12" s="9"/>
      <c r="B12" s="9"/>
      <c r="C12" s="17"/>
      <c r="D12" s="13"/>
      <c r="E12" s="14"/>
      <c r="F12" s="14"/>
      <c r="G12" s="14"/>
      <c r="H12" s="14"/>
      <c r="I12" s="14"/>
      <c r="J12" s="30"/>
    </row>
    <row r="13" spans="1:10" ht="45" customHeight="1">
      <c r="A13" s="18"/>
      <c r="B13" s="4" t="s">
        <v>17</v>
      </c>
      <c r="C13" s="19"/>
      <c r="D13" s="13">
        <f t="shared" ref="D13:D26" si="0">SUM(E13:F13)</f>
        <v>488</v>
      </c>
      <c r="E13" s="14">
        <v>0</v>
      </c>
      <c r="F13" s="14">
        <v>488</v>
      </c>
      <c r="G13" s="14">
        <f t="shared" ref="G13:G26" si="1">SUM(H13:I13)</f>
        <v>97</v>
      </c>
      <c r="H13" s="14">
        <v>0</v>
      </c>
      <c r="I13" s="14">
        <v>97</v>
      </c>
    </row>
    <row r="14" spans="1:10" ht="45" customHeight="1">
      <c r="A14" s="20"/>
      <c r="B14" s="5" t="s">
        <v>18</v>
      </c>
      <c r="C14" s="21"/>
      <c r="D14" s="13">
        <f t="shared" si="0"/>
        <v>11</v>
      </c>
      <c r="E14" s="14">
        <v>0</v>
      </c>
      <c r="F14" s="14">
        <v>11</v>
      </c>
      <c r="G14" s="14">
        <f t="shared" si="1"/>
        <v>2</v>
      </c>
      <c r="H14" s="14">
        <v>0</v>
      </c>
      <c r="I14" s="14">
        <v>2</v>
      </c>
    </row>
    <row r="15" spans="1:10" ht="45" customHeight="1">
      <c r="A15" s="20"/>
      <c r="B15" s="5" t="s">
        <v>19</v>
      </c>
      <c r="C15" s="21"/>
      <c r="D15" s="13">
        <f t="shared" si="0"/>
        <v>0</v>
      </c>
      <c r="E15" s="14">
        <v>0</v>
      </c>
      <c r="F15" s="14">
        <v>0</v>
      </c>
      <c r="G15" s="14">
        <f t="shared" si="1"/>
        <v>0</v>
      </c>
      <c r="H15" s="14">
        <v>0</v>
      </c>
      <c r="I15" s="14">
        <v>0</v>
      </c>
    </row>
    <row r="16" spans="1:10" ht="45" customHeight="1">
      <c r="A16" s="20"/>
      <c r="B16" s="5" t="s">
        <v>20</v>
      </c>
      <c r="C16" s="21"/>
      <c r="D16" s="13">
        <f t="shared" si="0"/>
        <v>120</v>
      </c>
      <c r="E16" s="14">
        <v>0</v>
      </c>
      <c r="F16" s="14">
        <v>120</v>
      </c>
      <c r="G16" s="14">
        <f t="shared" si="1"/>
        <v>29</v>
      </c>
      <c r="H16" s="14">
        <v>0</v>
      </c>
      <c r="I16" s="14">
        <v>29</v>
      </c>
    </row>
    <row r="17" spans="1:9" ht="45" customHeight="1">
      <c r="A17" s="20"/>
      <c r="B17" s="5" t="s">
        <v>21</v>
      </c>
      <c r="C17" s="21"/>
      <c r="D17" s="13">
        <f t="shared" si="0"/>
        <v>0</v>
      </c>
      <c r="E17" s="14">
        <v>0</v>
      </c>
      <c r="F17" s="14">
        <v>0</v>
      </c>
      <c r="G17" s="14">
        <f t="shared" si="1"/>
        <v>0</v>
      </c>
      <c r="H17" s="14">
        <v>0</v>
      </c>
      <c r="I17" s="14">
        <v>0</v>
      </c>
    </row>
    <row r="18" spans="1:9" ht="45" customHeight="1">
      <c r="A18" s="20"/>
      <c r="B18" s="5" t="s">
        <v>22</v>
      </c>
      <c r="C18" s="12"/>
      <c r="D18" s="13">
        <f t="shared" si="0"/>
        <v>0</v>
      </c>
      <c r="E18" s="14">
        <v>0</v>
      </c>
      <c r="F18" s="14">
        <v>0</v>
      </c>
      <c r="G18" s="14">
        <f t="shared" si="1"/>
        <v>0</v>
      </c>
      <c r="H18" s="14">
        <v>0</v>
      </c>
      <c r="I18" s="14">
        <v>0</v>
      </c>
    </row>
    <row r="19" spans="1:9" ht="45" customHeight="1">
      <c r="A19" s="5"/>
      <c r="B19" s="5" t="s">
        <v>23</v>
      </c>
      <c r="C19" s="22"/>
      <c r="D19" s="13">
        <f t="shared" si="0"/>
        <v>0</v>
      </c>
      <c r="E19" s="14">
        <v>0</v>
      </c>
      <c r="F19" s="14">
        <v>0</v>
      </c>
      <c r="G19" s="14">
        <f t="shared" si="1"/>
        <v>0</v>
      </c>
      <c r="H19" s="14">
        <v>0</v>
      </c>
      <c r="I19" s="14">
        <v>0</v>
      </c>
    </row>
    <row r="20" spans="1:9" ht="45" customHeight="1">
      <c r="A20" s="5"/>
      <c r="B20" s="5" t="s">
        <v>24</v>
      </c>
      <c r="C20" s="22"/>
      <c r="D20" s="13">
        <f t="shared" si="0"/>
        <v>10</v>
      </c>
      <c r="E20" s="14">
        <v>0</v>
      </c>
      <c r="F20" s="14">
        <v>10</v>
      </c>
      <c r="G20" s="14">
        <f t="shared" si="1"/>
        <v>5</v>
      </c>
      <c r="H20" s="14">
        <v>0</v>
      </c>
      <c r="I20" s="14">
        <v>5</v>
      </c>
    </row>
    <row r="21" spans="1:9" ht="45" customHeight="1">
      <c r="A21" s="5"/>
      <c r="B21" s="5" t="s">
        <v>25</v>
      </c>
      <c r="C21" s="21"/>
      <c r="D21" s="13">
        <f t="shared" si="0"/>
        <v>0</v>
      </c>
      <c r="E21" s="14">
        <v>0</v>
      </c>
      <c r="F21" s="14">
        <v>0</v>
      </c>
      <c r="G21" s="14">
        <f t="shared" si="1"/>
        <v>0</v>
      </c>
      <c r="H21" s="14">
        <v>0</v>
      </c>
      <c r="I21" s="14">
        <v>0</v>
      </c>
    </row>
    <row r="22" spans="1:9" ht="45" customHeight="1">
      <c r="A22" s="20"/>
      <c r="B22" s="5" t="s">
        <v>26</v>
      </c>
      <c r="C22" s="21"/>
      <c r="D22" s="13">
        <f t="shared" si="0"/>
        <v>110</v>
      </c>
      <c r="E22" s="14">
        <v>7</v>
      </c>
      <c r="F22" s="14">
        <v>103</v>
      </c>
      <c r="G22" s="14">
        <f t="shared" si="1"/>
        <v>27</v>
      </c>
      <c r="H22" s="14">
        <v>2</v>
      </c>
      <c r="I22" s="14">
        <v>25</v>
      </c>
    </row>
    <row r="23" spans="1:9" ht="45" customHeight="1">
      <c r="A23" s="20"/>
      <c r="B23" s="5" t="s">
        <v>27</v>
      </c>
      <c r="C23" s="21"/>
      <c r="D23" s="13">
        <f t="shared" si="0"/>
        <v>158</v>
      </c>
      <c r="E23" s="14">
        <v>0</v>
      </c>
      <c r="F23" s="14">
        <v>158</v>
      </c>
      <c r="G23" s="14">
        <f t="shared" si="1"/>
        <v>29</v>
      </c>
      <c r="H23" s="14">
        <v>0</v>
      </c>
      <c r="I23" s="14">
        <v>29</v>
      </c>
    </row>
    <row r="24" spans="1:9" ht="45" customHeight="1">
      <c r="A24" s="20"/>
      <c r="B24" s="5" t="s">
        <v>14</v>
      </c>
      <c r="C24" s="21"/>
      <c r="D24" s="13">
        <f t="shared" si="0"/>
        <v>139</v>
      </c>
      <c r="E24" s="14">
        <v>14</v>
      </c>
      <c r="F24" s="14">
        <v>125</v>
      </c>
      <c r="G24" s="14">
        <f t="shared" si="1"/>
        <v>43</v>
      </c>
      <c r="H24" s="14">
        <v>2</v>
      </c>
      <c r="I24" s="14">
        <v>41</v>
      </c>
    </row>
    <row r="25" spans="1:9" ht="45" customHeight="1">
      <c r="A25" s="20"/>
      <c r="B25" s="5" t="s">
        <v>15</v>
      </c>
      <c r="C25" s="21"/>
      <c r="D25" s="13">
        <f t="shared" si="0"/>
        <v>0</v>
      </c>
      <c r="E25" s="14">
        <v>0</v>
      </c>
      <c r="F25" s="14">
        <v>0</v>
      </c>
      <c r="G25" s="14">
        <f t="shared" si="1"/>
        <v>0</v>
      </c>
      <c r="H25" s="14">
        <v>0</v>
      </c>
      <c r="I25" s="14">
        <v>0</v>
      </c>
    </row>
    <row r="26" spans="1:9" ht="45" customHeight="1">
      <c r="A26" s="20"/>
      <c r="B26" s="5" t="s">
        <v>16</v>
      </c>
      <c r="C26" s="21"/>
      <c r="D26" s="13">
        <f t="shared" si="0"/>
        <v>50</v>
      </c>
      <c r="E26" s="14">
        <v>0</v>
      </c>
      <c r="F26" s="14">
        <v>50</v>
      </c>
      <c r="G26" s="14">
        <f t="shared" si="1"/>
        <v>9</v>
      </c>
      <c r="H26" s="14">
        <v>0</v>
      </c>
      <c r="I26" s="14">
        <v>9</v>
      </c>
    </row>
    <row r="27" spans="1:9" ht="45" customHeight="1">
      <c r="A27" s="23"/>
      <c r="B27" s="5" t="s">
        <v>28</v>
      </c>
      <c r="C27" s="24"/>
      <c r="D27" s="14">
        <f>SUM(E27:F27)</f>
        <v>0</v>
      </c>
      <c r="E27" s="14">
        <v>0</v>
      </c>
      <c r="F27" s="14">
        <v>0</v>
      </c>
      <c r="G27" s="14">
        <f>SUM(H27:I27)</f>
        <v>0</v>
      </c>
      <c r="H27" s="14">
        <v>0</v>
      </c>
      <c r="I27" s="14">
        <v>0</v>
      </c>
    </row>
    <row r="28" spans="1:9" ht="45" customHeight="1">
      <c r="A28" s="23"/>
      <c r="B28" s="5" t="s">
        <v>29</v>
      </c>
      <c r="C28" s="24"/>
      <c r="D28" s="14">
        <f>SUM(E28:F28)</f>
        <v>39</v>
      </c>
      <c r="E28" s="14">
        <v>0</v>
      </c>
      <c r="F28" s="14">
        <v>39</v>
      </c>
      <c r="G28" s="14">
        <f>SUM(H28:I28)</f>
        <v>7</v>
      </c>
      <c r="H28" s="14">
        <v>0</v>
      </c>
      <c r="I28" s="14">
        <v>7</v>
      </c>
    </row>
    <row r="29" spans="1:9" ht="45" customHeight="1">
      <c r="A29" s="23"/>
      <c r="B29" s="5" t="s">
        <v>30</v>
      </c>
      <c r="C29" s="24"/>
      <c r="D29" s="14">
        <f>SUM(E29:F29)</f>
        <v>33</v>
      </c>
      <c r="E29" s="14">
        <v>33</v>
      </c>
      <c r="F29" s="14">
        <v>0</v>
      </c>
      <c r="G29" s="14">
        <f>SUM(H29:I29)</f>
        <v>5</v>
      </c>
      <c r="H29" s="14">
        <v>5</v>
      </c>
      <c r="I29" s="14">
        <v>0</v>
      </c>
    </row>
    <row r="30" spans="1:9" ht="45" customHeight="1">
      <c r="A30" s="25"/>
      <c r="B30" s="9" t="s">
        <v>31</v>
      </c>
      <c r="C30" s="26"/>
      <c r="D30" s="27">
        <f>SUM(E30:F30)</f>
        <v>64</v>
      </c>
      <c r="E30" s="27">
        <v>0</v>
      </c>
      <c r="F30" s="14">
        <v>64</v>
      </c>
      <c r="G30" s="27">
        <f>SUM(H30:I30)</f>
        <v>16</v>
      </c>
      <c r="H30" s="27">
        <v>0</v>
      </c>
      <c r="I30" s="27">
        <v>16</v>
      </c>
    </row>
    <row r="31" spans="1:9" ht="27.95" customHeight="1">
      <c r="F31" s="74"/>
    </row>
  </sheetData>
  <mergeCells count="3">
    <mergeCell ref="A5:C5"/>
    <mergeCell ref="D3:F4"/>
    <mergeCell ref="G3:I4"/>
  </mergeCells>
  <phoneticPr fontId="4"/>
  <printOptions horizontalCentered="1" gridLinesSet="0"/>
  <pageMargins left="0.78740157480314965" right="0.59055118110236227" top="0.98425196850393704" bottom="0.94488188976377963" header="0.51181102362204722" footer="0.51181102362204722"/>
  <pageSetup paperSize="9" scale="56" orientation="portrait" r:id="rId1"/>
  <headerFooter alignWithMargins="0"/>
  <ignoredErrors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第７表</vt:lpstr>
      <vt:lpstr>第８表</vt:lpstr>
      <vt:lpstr>第９表</vt:lpstr>
      <vt:lpstr>第10表</vt:lpstr>
      <vt:lpstr>第11表</vt:lpstr>
      <vt:lpstr>第７表!\P</vt:lpstr>
      <vt:lpstr>第10表!Print_Area</vt:lpstr>
      <vt:lpstr>第11表!Print_Area</vt:lpstr>
      <vt:lpstr>第７表!Print_Area</vt:lpstr>
      <vt:lpstr>第８表!Print_Area</vt:lpstr>
      <vt:lpstr>第９表!Print_Area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　麻由美</dc:creator>
  <cp:lastModifiedBy>oitapref</cp:lastModifiedBy>
  <cp:lastPrinted>2017-01-11T07:46:19Z</cp:lastPrinted>
  <dcterms:created xsi:type="dcterms:W3CDTF">2009-09-03T05:31:34Z</dcterms:created>
  <dcterms:modified xsi:type="dcterms:W3CDTF">2017-01-16T00:18:59Z</dcterms:modified>
</cp:coreProperties>
</file>