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17ＡＢ" sheetId="1" r:id="rId1"/>
  </sheets>
  <definedNames>
    <definedName name="_5６農家人口" localSheetId="0">'217ＡＢ'!$A$1:$I$1</definedName>
    <definedName name="_Regression_Int" localSheetId="0" hidden="1">1</definedName>
    <definedName name="_xlnm.Print_Area" localSheetId="0">'217ＡＢ'!$A$1:$R$58</definedName>
    <definedName name="Print_Area_MI" localSheetId="0">'217ＡＢ'!$A$1:$J$1</definedName>
  </definedNames>
  <calcPr fullCalcOnLoad="1"/>
</workbook>
</file>

<file path=xl/sharedStrings.xml><?xml version="1.0" encoding="utf-8"?>
<sst xmlns="http://schemas.openxmlformats.org/spreadsheetml/2006/main" count="87" uniqueCount="51">
  <si>
    <t>年次及び年齢</t>
  </si>
  <si>
    <t>年齢総数</t>
  </si>
  <si>
    <t>総数</t>
  </si>
  <si>
    <t>活動性結核</t>
  </si>
  <si>
    <r>
      <t xml:space="preserve">（別掲）  </t>
    </r>
    <r>
      <rPr>
        <b/>
        <sz val="10"/>
        <rFont val="ＭＳ 明朝"/>
        <family val="1"/>
      </rPr>
      <t>初</t>
    </r>
  </si>
  <si>
    <t>（別掲）　　　　　　　　　　　非定型抗酸菌陽性</t>
  </si>
  <si>
    <t>肺結核活動性</t>
  </si>
  <si>
    <t>肺外結核　活動性</t>
  </si>
  <si>
    <t>喀痰塗抹陽性</t>
  </si>
  <si>
    <t>その他の　　結核菌陽性</t>
  </si>
  <si>
    <t>治療中</t>
  </si>
  <si>
    <t>初回治療</t>
  </si>
  <si>
    <t>再治療</t>
  </si>
  <si>
    <t>資料：県健康対策課</t>
  </si>
  <si>
    <t>　注） 初 ：29歳以下の者で科学予防の対象者</t>
  </si>
  <si>
    <t>不活動性　　結核</t>
  </si>
  <si>
    <t>肺外結核活動性</t>
  </si>
  <si>
    <t>登録時喀痰塗抹陽性</t>
  </si>
  <si>
    <t>登録時　　　　その他の　　結核菌陽性</t>
  </si>
  <si>
    <t>登録時　　　菌陰性・　　その他</t>
  </si>
  <si>
    <t>観察中</t>
  </si>
  <si>
    <t>A．結核新登録患者数</t>
  </si>
  <si>
    <t>10歳～14歳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</si>
  <si>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</si>
  <si>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</si>
  <si>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</si>
  <si>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</si>
  <si>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</si>
  <si>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</si>
  <si>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</si>
  <si>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</si>
  <si>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菌 陰 性 ・その他</t>
  </si>
  <si>
    <r>
      <t xml:space="preserve">（別掲）          </t>
    </r>
    <r>
      <rPr>
        <b/>
        <sz val="10"/>
        <rFont val="ＭＳ 明朝"/>
        <family val="1"/>
      </rPr>
      <t>初</t>
    </r>
  </si>
  <si>
    <t xml:space="preserve">B．結核年末時登録者数 </t>
  </si>
  <si>
    <t xml:space="preserve"> 5歳～ 9歳</t>
  </si>
  <si>
    <t xml:space="preserve"> 0歳～ 4歳</t>
  </si>
  <si>
    <r>
      <t>2</t>
    </r>
    <r>
      <rPr>
        <sz val="14"/>
        <rFont val="ＭＳ 明朝"/>
        <family val="1"/>
      </rPr>
      <t>14</t>
    </r>
    <r>
      <rPr>
        <sz val="14"/>
        <rFont val="ＭＳ 明朝"/>
        <family val="1"/>
      </rPr>
      <t xml:space="preserve">．年齢階級別結核患者登録数  </t>
    </r>
  </si>
  <si>
    <t>（別掲）　　　　　　　　　　　潜在性結核</t>
  </si>
  <si>
    <t>（別掲）
潜在性
結　核</t>
  </si>
  <si>
    <t>活動性
不　明</t>
  </si>
  <si>
    <t>平成14年</t>
  </si>
  <si>
    <t xml:space="preserve">  15</t>
  </si>
  <si>
    <t>　16</t>
  </si>
  <si>
    <t>　16</t>
  </si>
  <si>
    <t>　17</t>
  </si>
  <si>
    <t>　17</t>
  </si>
  <si>
    <t>　18</t>
  </si>
  <si>
    <t>　18</t>
  </si>
  <si>
    <t>　19</t>
  </si>
  <si>
    <t>（単位　人）</t>
  </si>
  <si>
    <t>　15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</si>
</sst>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.000;[Red]#,##0.000"/>
    <numFmt numFmtId="178" formatCode="#,##0.0;[Red]#,##0.0"/>
    <numFmt numFmtId="179" formatCode="0_ "/>
    <numFmt numFmtId="180" formatCode="0.E+00"/>
    <numFmt numFmtId="181" formatCode="0;[Red]0"/>
    <numFmt numFmtId="182" formatCode="0_);[Red]\(0\)"/>
    <numFmt numFmtId="183" formatCode="0.0_);[Red]\(0.0\)"/>
    <numFmt numFmtId="184" formatCode="0.0;[Red]0.0"/>
    <numFmt numFmtId="185" formatCode="#,##0_ "/>
    <numFmt numFmtId="186" formatCode="_ * #,##0.000_ ;_ * \-#,##0.000_ ;_ * &quot;-&quot;???_ ;_ @_ "/>
  </numFmts>
  <fonts count="16">
    <font>
      <sz val="14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  <font>
      <sz val="9"/>
      <name val="ＭＳ 明朝"/>
      <family val="1"/>
    </font>
    <font>
      <sz val="9"/>
      <name val="Century"/>
      <family val="1"/>
    </font>
    <font>
      <sz val="12"/>
      <name val="ＭＳ 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0"/>
      <color indexed="12"/>
      <name val="ＭＳ ゴシック"/>
      <family val="3"/>
    </font>
    <font>
      <sz val="10"/>
      <color indexed="12"/>
      <name val="ＭＳ 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" fillId="0" borderId="0" xfId="21" applyNumberFormat="1" applyFont="1" applyFill="1" applyBorder="1">
      <alignment/>
      <protection/>
    </xf>
    <xf numFmtId="0" fontId="4" fillId="0" borderId="0" xfId="21" applyNumberFormat="1" applyFont="1" applyFill="1">
      <alignment/>
      <protection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21" applyNumberFormat="1" applyFont="1" applyFill="1" applyAlignment="1" applyProtection="1">
      <alignment horizontal="center"/>
      <protection/>
    </xf>
    <xf numFmtId="0" fontId="4" fillId="0" borderId="0" xfId="21" applyNumberFormat="1" applyFont="1" applyFill="1" applyAlignment="1">
      <alignment/>
      <protection/>
    </xf>
    <xf numFmtId="0" fontId="4" fillId="0" borderId="0" xfId="21" applyNumberFormat="1" applyFont="1" applyFill="1" applyAlignment="1">
      <alignment vertical="center"/>
      <protection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21" applyNumberFormat="1" applyFont="1" applyFill="1" applyAlignment="1">
      <alignment vertical="center" wrapText="1"/>
      <protection/>
    </xf>
    <xf numFmtId="176" fontId="4" fillId="0" borderId="5" xfId="21" applyNumberFormat="1" applyFont="1" applyFill="1" applyBorder="1" applyAlignment="1" applyProtection="1" quotePrefix="1">
      <alignment horizontal="center"/>
      <protection/>
    </xf>
    <xf numFmtId="41" fontId="4" fillId="0" borderId="0" xfId="0" applyNumberFormat="1" applyFont="1" applyFill="1" applyAlignment="1">
      <alignment horizontal="center" wrapText="1"/>
    </xf>
    <xf numFmtId="176" fontId="4" fillId="0" borderId="4" xfId="21" applyNumberFormat="1" applyFont="1" applyFill="1" applyBorder="1" applyAlignment="1" applyProtection="1" quotePrefix="1">
      <alignment horizontal="center"/>
      <protection/>
    </xf>
    <xf numFmtId="176" fontId="11" fillId="0" borderId="4" xfId="21" applyNumberFormat="1" applyFont="1" applyFill="1" applyBorder="1" applyAlignment="1" applyProtection="1" quotePrefix="1">
      <alignment horizontal="center"/>
      <protection/>
    </xf>
    <xf numFmtId="41" fontId="11" fillId="0" borderId="0" xfId="0" applyNumberFormat="1" applyFont="1" applyFill="1" applyAlignment="1">
      <alignment horizontal="center" wrapText="1"/>
    </xf>
    <xf numFmtId="0" fontId="11" fillId="0" borderId="0" xfId="21" applyNumberFormat="1" applyFont="1" applyFill="1">
      <alignment/>
      <protection/>
    </xf>
    <xf numFmtId="0" fontId="11" fillId="0" borderId="0" xfId="21" applyNumberFormat="1" applyFont="1" applyFill="1" applyAlignment="1">
      <alignment/>
      <protection/>
    </xf>
    <xf numFmtId="176" fontId="12" fillId="0" borderId="4" xfId="21" applyNumberFormat="1" applyFont="1" applyFill="1" applyBorder="1" applyAlignment="1" applyProtection="1" quotePrefix="1">
      <alignment horizontal="center"/>
      <protection/>
    </xf>
    <xf numFmtId="41" fontId="4" fillId="0" borderId="0" xfId="0" applyNumberFormat="1" applyFont="1" applyFill="1" applyAlignment="1">
      <alignment horizontal="center" vertical="center" wrapText="1"/>
    </xf>
    <xf numFmtId="0" fontId="4" fillId="0" borderId="4" xfId="0" applyFont="1" applyFill="1" applyBorder="1" applyAlignment="1">
      <alignment horizontal="center" wrapText="1"/>
    </xf>
    <xf numFmtId="41" fontId="13" fillId="0" borderId="0" xfId="0" applyNumberFormat="1" applyFont="1" applyFill="1" applyAlignment="1">
      <alignment horizontal="center" wrapText="1"/>
    </xf>
    <xf numFmtId="41" fontId="13" fillId="0" borderId="0" xfId="0" applyNumberFormat="1" applyFont="1" applyFill="1" applyBorder="1" applyAlignment="1">
      <alignment horizontal="center" wrapText="1"/>
    </xf>
    <xf numFmtId="0" fontId="4" fillId="0" borderId="6" xfId="0" applyFont="1" applyFill="1" applyBorder="1" applyAlignment="1">
      <alignment horizontal="center" wrapText="1"/>
    </xf>
    <xf numFmtId="41" fontId="13" fillId="0" borderId="2" xfId="0" applyNumberFormat="1" applyFont="1" applyFill="1" applyBorder="1" applyAlignment="1">
      <alignment horizontal="center" wrapText="1"/>
    </xf>
    <xf numFmtId="0" fontId="4" fillId="0" borderId="0" xfId="21" applyNumberFormat="1" applyFont="1" applyFill="1" applyBorder="1">
      <alignment/>
      <protection/>
    </xf>
    <xf numFmtId="0" fontId="14" fillId="0" borderId="7" xfId="0" applyFont="1" applyFill="1" applyBorder="1" applyAlignment="1">
      <alignment horizontal="left" vertical="center" wrapText="1"/>
    </xf>
    <xf numFmtId="0" fontId="14" fillId="0" borderId="0" xfId="0" applyFont="1" applyFill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 wrapText="1"/>
    </xf>
    <xf numFmtId="41" fontId="14" fillId="0" borderId="0" xfId="0" applyNumberFormat="1" applyFont="1" applyFill="1" applyAlignment="1">
      <alignment horizontal="center" wrapText="1"/>
    </xf>
    <xf numFmtId="0" fontId="4" fillId="0" borderId="2" xfId="21" applyNumberFormat="1" applyFont="1" applyFill="1" applyBorder="1">
      <alignment/>
      <protection/>
    </xf>
    <xf numFmtId="41" fontId="4" fillId="0" borderId="0" xfId="21" applyNumberFormat="1" applyFont="1" applyFill="1">
      <alignment/>
      <protection/>
    </xf>
    <xf numFmtId="41" fontId="13" fillId="0" borderId="0" xfId="21" applyNumberFormat="1" applyFont="1" applyFill="1">
      <alignment/>
      <protection/>
    </xf>
    <xf numFmtId="41" fontId="13" fillId="0" borderId="2" xfId="21" applyNumberFormat="1" applyFont="1" applyFill="1" applyBorder="1">
      <alignment/>
      <protection/>
    </xf>
    <xf numFmtId="41" fontId="4" fillId="0" borderId="0" xfId="0" applyNumberFormat="1" applyFont="1" applyFill="1" applyBorder="1" applyAlignment="1">
      <alignment horizontal="center" wrapText="1"/>
    </xf>
    <xf numFmtId="41" fontId="4" fillId="0" borderId="8" xfId="0" applyNumberFormat="1" applyFont="1" applyFill="1" applyBorder="1" applyAlignment="1">
      <alignment horizontal="center" wrapText="1"/>
    </xf>
    <xf numFmtId="41" fontId="4" fillId="0" borderId="2" xfId="0" applyNumberFormat="1" applyFont="1" applyFill="1" applyBorder="1" applyAlignment="1">
      <alignment horizontal="center" wrapText="1"/>
    </xf>
    <xf numFmtId="0" fontId="13" fillId="0" borderId="0" xfId="21" applyNumberFormat="1" applyFont="1" applyFill="1">
      <alignment/>
      <protection/>
    </xf>
    <xf numFmtId="41" fontId="13" fillId="0" borderId="0" xfId="0" applyNumberFormat="1" applyFont="1" applyFill="1" applyAlignment="1">
      <alignment wrapText="1"/>
    </xf>
    <xf numFmtId="41" fontId="13" fillId="0" borderId="0" xfId="0" applyNumberFormat="1" applyFont="1" applyFill="1" applyBorder="1" applyAlignment="1">
      <alignment wrapText="1"/>
    </xf>
    <xf numFmtId="41" fontId="13" fillId="0" borderId="2" xfId="0" applyNumberFormat="1" applyFont="1" applyFill="1" applyBorder="1" applyAlignment="1">
      <alignment wrapText="1"/>
    </xf>
    <xf numFmtId="0" fontId="4" fillId="0" borderId="9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0" fillId="0" borderId="0" xfId="21" applyNumberFormat="1" applyFont="1" applyFill="1" applyAlignment="1" applyProtection="1">
      <alignment horizontal="center"/>
      <protection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distributed" vertical="center" wrapText="1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19保健衛生217-225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238125</xdr:colOff>
      <xdr:row>4</xdr:row>
      <xdr:rowOff>342900</xdr:rowOff>
    </xdr:from>
    <xdr:to>
      <xdr:col>9</xdr:col>
      <xdr:colOff>514350</xdr:colOff>
      <xdr:row>5</xdr:row>
      <xdr:rowOff>85725</xdr:rowOff>
    </xdr:to>
    <xdr:sp>
      <xdr:nvSpPr>
        <xdr:cNvPr id="1" name="Oval 1"/>
        <xdr:cNvSpPr>
          <a:spLocks/>
        </xdr:cNvSpPr>
      </xdr:nvSpPr>
      <xdr:spPr>
        <a:xfrm>
          <a:off x="7353300" y="1123950"/>
          <a:ext cx="276225" cy="2190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12</xdr:col>
      <xdr:colOff>504825</xdr:colOff>
      <xdr:row>33</xdr:row>
      <xdr:rowOff>219075</xdr:rowOff>
    </xdr:from>
    <xdr:to>
      <xdr:col>13</xdr:col>
      <xdr:colOff>123825</xdr:colOff>
      <xdr:row>34</xdr:row>
      <xdr:rowOff>171450</xdr:rowOff>
    </xdr:to>
    <xdr:sp>
      <xdr:nvSpPr>
        <xdr:cNvPr id="2" name="Oval 2"/>
        <xdr:cNvSpPr>
          <a:spLocks/>
        </xdr:cNvSpPr>
      </xdr:nvSpPr>
      <xdr:spPr>
        <a:xfrm>
          <a:off x="9896475" y="7400925"/>
          <a:ext cx="247650" cy="2000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571500</xdr:colOff>
      <xdr:row>28</xdr:row>
      <xdr:rowOff>38100</xdr:rowOff>
    </xdr:from>
    <xdr:to>
      <xdr:col>0</xdr:col>
      <xdr:colOff>781050</xdr:colOff>
      <xdr:row>29</xdr:row>
      <xdr:rowOff>38100</xdr:rowOff>
    </xdr:to>
    <xdr:sp>
      <xdr:nvSpPr>
        <xdr:cNvPr id="3" name="Oval 3"/>
        <xdr:cNvSpPr>
          <a:spLocks/>
        </xdr:cNvSpPr>
      </xdr:nvSpPr>
      <xdr:spPr>
        <a:xfrm>
          <a:off x="571500" y="6229350"/>
          <a:ext cx="209550" cy="17145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571500</xdr:colOff>
      <xdr:row>57</xdr:row>
      <xdr:rowOff>38100</xdr:rowOff>
    </xdr:from>
    <xdr:to>
      <xdr:col>0</xdr:col>
      <xdr:colOff>781050</xdr:colOff>
      <xdr:row>58</xdr:row>
      <xdr:rowOff>38100</xdr:rowOff>
    </xdr:to>
    <xdr:sp>
      <xdr:nvSpPr>
        <xdr:cNvPr id="4" name="Oval 4"/>
        <xdr:cNvSpPr>
          <a:spLocks/>
        </xdr:cNvSpPr>
      </xdr:nvSpPr>
      <xdr:spPr>
        <a:xfrm>
          <a:off x="571500" y="12211050"/>
          <a:ext cx="209550" cy="1809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R67"/>
  <sheetViews>
    <sheetView tabSelected="1" view="pageBreakPreview" zoomScaleSheetLayoutView="100" workbookViewId="0" topLeftCell="A1">
      <selection activeCell="A1" sqref="A1:M1"/>
    </sheetView>
  </sheetViews>
  <sheetFormatPr defaultColWidth="21.33203125" defaultRowHeight="12" customHeight="1"/>
  <cols>
    <col min="1" max="1" width="11.41015625" style="2" customWidth="1"/>
    <col min="2" max="2" width="6.08203125" style="2" bestFit="1" customWidth="1"/>
    <col min="3" max="3" width="4.83203125" style="2" customWidth="1"/>
    <col min="4" max="4" width="4.33203125" style="2" customWidth="1"/>
    <col min="5" max="5" width="6.83203125" style="2" customWidth="1"/>
    <col min="6" max="6" width="6.33203125" style="2" customWidth="1"/>
    <col min="7" max="7" width="7.91015625" style="2" customWidth="1"/>
    <col min="8" max="8" width="8.33203125" style="2" customWidth="1"/>
    <col min="9" max="9" width="6.16015625" style="2" customWidth="1"/>
    <col min="10" max="10" width="6.58203125" style="2" customWidth="1"/>
    <col min="11" max="12" width="6.66015625" style="2" customWidth="1"/>
    <col min="13" max="14" width="5.5" style="5" customWidth="1"/>
    <col min="15" max="15" width="5.91015625" style="2" customWidth="1"/>
    <col min="16" max="18" width="6.16015625" style="2" customWidth="1"/>
    <col min="19" max="16384" width="21.33203125" style="2" customWidth="1"/>
  </cols>
  <sheetData>
    <row r="1" spans="1:14" ht="19.5" customHeight="1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"/>
    </row>
    <row r="2" spans="1:14" s="6" customFormat="1" ht="16.5" customHeight="1">
      <c r="A2" s="53" t="s">
        <v>21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"/>
      <c r="N2" s="5"/>
    </row>
    <row r="3" spans="1:14" s="6" customFormat="1" ht="13.5" customHeight="1">
      <c r="A3" s="47" t="s">
        <v>49</v>
      </c>
      <c r="B3" s="47"/>
      <c r="C3" s="7"/>
      <c r="D3" s="7"/>
      <c r="E3" s="7"/>
      <c r="F3" s="7"/>
      <c r="G3" s="7"/>
      <c r="H3" s="7"/>
      <c r="I3" s="7"/>
      <c r="L3" s="30"/>
      <c r="M3" s="5"/>
      <c r="N3" s="5"/>
    </row>
    <row r="4" spans="1:14" s="6" customFormat="1" ht="12" customHeight="1">
      <c r="A4" s="48" t="s">
        <v>0</v>
      </c>
      <c r="B4" s="51" t="s">
        <v>1</v>
      </c>
      <c r="C4" s="45"/>
      <c r="D4" s="45"/>
      <c r="E4" s="45"/>
      <c r="F4" s="45"/>
      <c r="G4" s="45"/>
      <c r="H4" s="45"/>
      <c r="I4" s="45"/>
      <c r="J4" s="45"/>
      <c r="K4" s="46"/>
      <c r="L4" s="2"/>
      <c r="M4" s="5"/>
      <c r="N4" s="5"/>
    </row>
    <row r="5" spans="1:14" s="10" customFormat="1" ht="37.5" customHeight="1">
      <c r="A5" s="49"/>
      <c r="B5" s="51" t="s">
        <v>2</v>
      </c>
      <c r="C5" s="45" t="s">
        <v>3</v>
      </c>
      <c r="D5" s="45"/>
      <c r="E5" s="45"/>
      <c r="F5" s="45"/>
      <c r="G5" s="45"/>
      <c r="H5" s="45"/>
      <c r="I5" s="45"/>
      <c r="J5" s="45" t="s">
        <v>4</v>
      </c>
      <c r="K5" s="46" t="s">
        <v>5</v>
      </c>
      <c r="L5" s="46" t="s">
        <v>38</v>
      </c>
      <c r="M5" s="5"/>
      <c r="N5" s="5"/>
    </row>
    <row r="6" spans="1:12" ht="18.75" customHeight="1">
      <c r="A6" s="49"/>
      <c r="B6" s="51"/>
      <c r="C6" s="45" t="s">
        <v>2</v>
      </c>
      <c r="D6" s="45" t="s">
        <v>6</v>
      </c>
      <c r="E6" s="45"/>
      <c r="F6" s="45"/>
      <c r="G6" s="45"/>
      <c r="H6" s="45"/>
      <c r="I6" s="41" t="s">
        <v>7</v>
      </c>
      <c r="J6" s="45"/>
      <c r="K6" s="46"/>
      <c r="L6" s="46"/>
    </row>
    <row r="7" spans="1:12" ht="18.75" customHeight="1">
      <c r="A7" s="49"/>
      <c r="B7" s="51"/>
      <c r="C7" s="45"/>
      <c r="D7" s="45" t="s">
        <v>8</v>
      </c>
      <c r="E7" s="45"/>
      <c r="F7" s="45"/>
      <c r="G7" s="41" t="s">
        <v>9</v>
      </c>
      <c r="H7" s="41" t="s">
        <v>31</v>
      </c>
      <c r="I7" s="42"/>
      <c r="J7" s="45" t="s">
        <v>10</v>
      </c>
      <c r="K7" s="46" t="s">
        <v>10</v>
      </c>
      <c r="L7" s="46" t="s">
        <v>10</v>
      </c>
    </row>
    <row r="8" spans="1:12" ht="21" customHeight="1">
      <c r="A8" s="50"/>
      <c r="B8" s="51"/>
      <c r="C8" s="45"/>
      <c r="D8" s="3" t="s">
        <v>2</v>
      </c>
      <c r="E8" s="3" t="s">
        <v>11</v>
      </c>
      <c r="F8" s="3" t="s">
        <v>12</v>
      </c>
      <c r="G8" s="43"/>
      <c r="H8" s="43"/>
      <c r="I8" s="43"/>
      <c r="J8" s="45"/>
      <c r="K8" s="46"/>
      <c r="L8" s="46"/>
    </row>
    <row r="9" spans="1:12" ht="16.5" customHeight="1">
      <c r="A9" s="11" t="s">
        <v>40</v>
      </c>
      <c r="B9" s="12">
        <v>343</v>
      </c>
      <c r="C9" s="12">
        <v>275</v>
      </c>
      <c r="D9" s="12">
        <v>142</v>
      </c>
      <c r="E9" s="12">
        <v>128</v>
      </c>
      <c r="F9" s="12">
        <v>14</v>
      </c>
      <c r="G9" s="12">
        <v>53</v>
      </c>
      <c r="H9" s="12">
        <v>80</v>
      </c>
      <c r="I9" s="12">
        <v>68</v>
      </c>
      <c r="J9" s="12">
        <v>25</v>
      </c>
      <c r="K9" s="12">
        <v>59</v>
      </c>
      <c r="L9" s="31">
        <v>0</v>
      </c>
    </row>
    <row r="10" spans="1:12" ht="16.5" customHeight="1">
      <c r="A10" s="13" t="s">
        <v>41</v>
      </c>
      <c r="B10" s="12">
        <v>281</v>
      </c>
      <c r="C10" s="12">
        <v>224</v>
      </c>
      <c r="D10" s="12">
        <v>116</v>
      </c>
      <c r="E10" s="12">
        <v>110</v>
      </c>
      <c r="F10" s="12">
        <v>6</v>
      </c>
      <c r="G10" s="12">
        <v>53</v>
      </c>
      <c r="H10" s="12">
        <v>55</v>
      </c>
      <c r="I10" s="12">
        <v>57</v>
      </c>
      <c r="J10" s="12">
        <v>13</v>
      </c>
      <c r="K10" s="12">
        <v>45</v>
      </c>
      <c r="L10" s="31">
        <v>0</v>
      </c>
    </row>
    <row r="11" spans="1:12" ht="16.5" customHeight="1">
      <c r="A11" s="13" t="s">
        <v>43</v>
      </c>
      <c r="B11" s="12">
        <v>275</v>
      </c>
      <c r="C11" s="12">
        <v>222</v>
      </c>
      <c r="D11" s="12">
        <v>103</v>
      </c>
      <c r="E11" s="12">
        <v>100</v>
      </c>
      <c r="F11" s="12">
        <v>3</v>
      </c>
      <c r="G11" s="12">
        <v>51</v>
      </c>
      <c r="H11" s="12">
        <v>68</v>
      </c>
      <c r="I11" s="12">
        <v>53</v>
      </c>
      <c r="J11" s="12">
        <v>17</v>
      </c>
      <c r="K11" s="12">
        <v>39</v>
      </c>
      <c r="L11" s="31">
        <v>0</v>
      </c>
    </row>
    <row r="12" spans="1:12" ht="16.5" customHeight="1">
      <c r="A12" s="13" t="s">
        <v>45</v>
      </c>
      <c r="B12" s="12">
        <v>266</v>
      </c>
      <c r="C12" s="12">
        <v>215</v>
      </c>
      <c r="D12" s="12">
        <v>101</v>
      </c>
      <c r="E12" s="12">
        <v>97</v>
      </c>
      <c r="F12" s="12">
        <v>4</v>
      </c>
      <c r="G12" s="12">
        <v>52</v>
      </c>
      <c r="H12" s="12">
        <v>62</v>
      </c>
      <c r="I12" s="12">
        <v>51</v>
      </c>
      <c r="J12" s="12">
        <v>5</v>
      </c>
      <c r="K12" s="12">
        <v>11</v>
      </c>
      <c r="L12" s="31">
        <v>0</v>
      </c>
    </row>
    <row r="13" spans="1:12" ht="16.5" customHeight="1">
      <c r="A13" s="13" t="s">
        <v>47</v>
      </c>
      <c r="B13" s="12">
        <v>276</v>
      </c>
      <c r="C13" s="12">
        <v>212</v>
      </c>
      <c r="D13" s="12">
        <v>95</v>
      </c>
      <c r="E13" s="12">
        <v>87</v>
      </c>
      <c r="F13" s="12">
        <v>8</v>
      </c>
      <c r="G13" s="12">
        <v>59</v>
      </c>
      <c r="H13" s="12">
        <v>58</v>
      </c>
      <c r="I13" s="12">
        <v>64</v>
      </c>
      <c r="J13" s="12">
        <v>22</v>
      </c>
      <c r="K13" s="12">
        <v>6</v>
      </c>
      <c r="L13" s="31">
        <v>0</v>
      </c>
    </row>
    <row r="14" spans="1:14" s="16" customFormat="1" ht="16.5" customHeight="1">
      <c r="A14" s="14"/>
      <c r="B14" s="15"/>
      <c r="C14" s="15"/>
      <c r="D14" s="15"/>
      <c r="E14" s="15"/>
      <c r="F14" s="15"/>
      <c r="G14" s="15"/>
      <c r="H14" s="15"/>
      <c r="I14" s="15"/>
      <c r="J14" s="15"/>
      <c r="K14" s="15"/>
      <c r="M14" s="17"/>
      <c r="N14" s="17"/>
    </row>
    <row r="15" spans="1:14" s="16" customFormat="1" ht="16.5" customHeight="1">
      <c r="A15" s="18" t="s">
        <v>48</v>
      </c>
      <c r="B15" s="15">
        <f aca="true" t="shared" si="0" ref="B15:L15">SUM(B17:B27)</f>
        <v>231</v>
      </c>
      <c r="C15" s="15">
        <f t="shared" si="0"/>
        <v>174</v>
      </c>
      <c r="D15" s="15">
        <f t="shared" si="0"/>
        <v>85</v>
      </c>
      <c r="E15" s="15">
        <f t="shared" si="0"/>
        <v>80</v>
      </c>
      <c r="F15" s="15">
        <f t="shared" si="0"/>
        <v>5</v>
      </c>
      <c r="G15" s="15">
        <f t="shared" si="0"/>
        <v>49</v>
      </c>
      <c r="H15" s="15">
        <f t="shared" si="0"/>
        <v>40</v>
      </c>
      <c r="I15" s="15">
        <f t="shared" si="0"/>
        <v>57</v>
      </c>
      <c r="J15" s="15">
        <f t="shared" si="0"/>
        <v>0</v>
      </c>
      <c r="K15" s="15">
        <f t="shared" si="0"/>
        <v>0</v>
      </c>
      <c r="L15" s="15">
        <f t="shared" si="0"/>
        <v>17</v>
      </c>
      <c r="M15" s="17"/>
      <c r="N15" s="17"/>
    </row>
    <row r="16" spans="1:14" s="16" customFormat="1" ht="16.5" customHeight="1">
      <c r="A16" s="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2"/>
      <c r="M16" s="5"/>
      <c r="N16" s="5"/>
    </row>
    <row r="17" spans="1:14" s="16" customFormat="1" ht="16.5" customHeight="1">
      <c r="A17" s="20" t="s">
        <v>35</v>
      </c>
      <c r="B17" s="12">
        <f aca="true" t="shared" si="1" ref="B17:B27">C17+I17</f>
        <v>1</v>
      </c>
      <c r="C17" s="12">
        <f aca="true" t="shared" si="2" ref="C17:C27">D17+G17+H17</f>
        <v>1</v>
      </c>
      <c r="D17" s="12">
        <f aca="true" t="shared" si="3" ref="D17:D27">+E17+F17</f>
        <v>1</v>
      </c>
      <c r="E17" s="21">
        <v>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32">
        <v>1</v>
      </c>
      <c r="M17" s="5"/>
      <c r="N17" s="5"/>
    </row>
    <row r="18" spans="1:12" ht="16.5" customHeight="1">
      <c r="A18" s="20" t="s">
        <v>34</v>
      </c>
      <c r="B18" s="12">
        <f t="shared" si="1"/>
        <v>0</v>
      </c>
      <c r="C18" s="12">
        <f t="shared" si="2"/>
        <v>0</v>
      </c>
      <c r="D18" s="12">
        <f t="shared" si="3"/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32">
        <v>2</v>
      </c>
    </row>
    <row r="19" spans="1:12" ht="16.5" customHeight="1">
      <c r="A19" s="20" t="s">
        <v>22</v>
      </c>
      <c r="B19" s="12">
        <f t="shared" si="1"/>
        <v>0</v>
      </c>
      <c r="C19" s="12">
        <f t="shared" si="2"/>
        <v>0</v>
      </c>
      <c r="D19" s="12">
        <f t="shared" si="3"/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32">
        <v>0</v>
      </c>
    </row>
    <row r="20" spans="1:12" ht="16.5" customHeight="1">
      <c r="A20" s="20" t="s">
        <v>23</v>
      </c>
      <c r="B20" s="12">
        <f t="shared" si="1"/>
        <v>0</v>
      </c>
      <c r="C20" s="12">
        <f t="shared" si="2"/>
        <v>0</v>
      </c>
      <c r="D20" s="12">
        <f t="shared" si="3"/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0</v>
      </c>
      <c r="L20" s="32">
        <v>0</v>
      </c>
    </row>
    <row r="21" spans="1:12" ht="16.5" customHeight="1">
      <c r="A21" s="20" t="s">
        <v>24</v>
      </c>
      <c r="B21" s="12">
        <f t="shared" si="1"/>
        <v>6</v>
      </c>
      <c r="C21" s="12">
        <f t="shared" si="2"/>
        <v>4</v>
      </c>
      <c r="D21" s="12">
        <f t="shared" si="3"/>
        <v>0</v>
      </c>
      <c r="E21" s="21">
        <v>0</v>
      </c>
      <c r="F21" s="21">
        <v>0</v>
      </c>
      <c r="G21" s="21">
        <v>2</v>
      </c>
      <c r="H21" s="21">
        <v>2</v>
      </c>
      <c r="I21" s="21">
        <v>2</v>
      </c>
      <c r="J21" s="21">
        <v>0</v>
      </c>
      <c r="K21" s="21">
        <v>0</v>
      </c>
      <c r="L21" s="32">
        <v>6</v>
      </c>
    </row>
    <row r="22" spans="1:12" ht="16.5" customHeight="1">
      <c r="A22" s="20" t="s">
        <v>25</v>
      </c>
      <c r="B22" s="12">
        <f t="shared" si="1"/>
        <v>17</v>
      </c>
      <c r="C22" s="12">
        <f t="shared" si="2"/>
        <v>13</v>
      </c>
      <c r="D22" s="12">
        <f t="shared" si="3"/>
        <v>3</v>
      </c>
      <c r="E22" s="21">
        <v>3</v>
      </c>
      <c r="F22" s="21">
        <v>0</v>
      </c>
      <c r="G22" s="21">
        <v>6</v>
      </c>
      <c r="H22" s="21">
        <v>4</v>
      </c>
      <c r="I22" s="21">
        <v>4</v>
      </c>
      <c r="J22" s="21">
        <v>0</v>
      </c>
      <c r="K22" s="21">
        <v>0</v>
      </c>
      <c r="L22" s="32">
        <v>4</v>
      </c>
    </row>
    <row r="23" spans="1:12" ht="16.5" customHeight="1">
      <c r="A23" s="20" t="s">
        <v>26</v>
      </c>
      <c r="B23" s="12">
        <f t="shared" si="1"/>
        <v>15</v>
      </c>
      <c r="C23" s="12">
        <f t="shared" si="2"/>
        <v>11</v>
      </c>
      <c r="D23" s="12">
        <f t="shared" si="3"/>
        <v>3</v>
      </c>
      <c r="E23" s="21">
        <v>3</v>
      </c>
      <c r="F23" s="21">
        <v>0</v>
      </c>
      <c r="G23" s="21">
        <v>2</v>
      </c>
      <c r="H23" s="21">
        <v>6</v>
      </c>
      <c r="I23" s="21">
        <v>4</v>
      </c>
      <c r="J23" s="21">
        <v>0</v>
      </c>
      <c r="K23" s="21">
        <v>0</v>
      </c>
      <c r="L23" s="32">
        <v>2</v>
      </c>
    </row>
    <row r="24" spans="1:12" ht="16.5" customHeight="1">
      <c r="A24" s="20" t="s">
        <v>27</v>
      </c>
      <c r="B24" s="12">
        <f t="shared" si="1"/>
        <v>21</v>
      </c>
      <c r="C24" s="12">
        <f t="shared" si="2"/>
        <v>15</v>
      </c>
      <c r="D24" s="12">
        <f t="shared" si="3"/>
        <v>6</v>
      </c>
      <c r="E24" s="21">
        <v>5</v>
      </c>
      <c r="F24" s="21">
        <v>1</v>
      </c>
      <c r="G24" s="21">
        <v>5</v>
      </c>
      <c r="H24" s="21">
        <v>4</v>
      </c>
      <c r="I24" s="21">
        <v>6</v>
      </c>
      <c r="J24" s="21">
        <v>0</v>
      </c>
      <c r="K24" s="21">
        <v>0</v>
      </c>
      <c r="L24" s="32">
        <v>2</v>
      </c>
    </row>
    <row r="25" spans="1:12" ht="16.5" customHeight="1">
      <c r="A25" s="20" t="s">
        <v>28</v>
      </c>
      <c r="B25" s="12">
        <f t="shared" si="1"/>
        <v>26</v>
      </c>
      <c r="C25" s="12">
        <f t="shared" si="2"/>
        <v>19</v>
      </c>
      <c r="D25" s="12">
        <f t="shared" si="3"/>
        <v>10</v>
      </c>
      <c r="E25" s="21">
        <v>10</v>
      </c>
      <c r="F25" s="21">
        <v>0</v>
      </c>
      <c r="G25" s="21">
        <v>4</v>
      </c>
      <c r="H25" s="21">
        <v>5</v>
      </c>
      <c r="I25" s="21">
        <v>7</v>
      </c>
      <c r="J25" s="21">
        <v>0</v>
      </c>
      <c r="K25" s="21">
        <v>0</v>
      </c>
      <c r="L25" s="32">
        <v>0</v>
      </c>
    </row>
    <row r="26" spans="1:12" ht="16.5" customHeight="1">
      <c r="A26" s="20" t="s">
        <v>29</v>
      </c>
      <c r="B26" s="12">
        <f t="shared" si="1"/>
        <v>60</v>
      </c>
      <c r="C26" s="12">
        <f t="shared" si="2"/>
        <v>45</v>
      </c>
      <c r="D26" s="12">
        <f t="shared" si="3"/>
        <v>25</v>
      </c>
      <c r="E26" s="22">
        <v>25</v>
      </c>
      <c r="F26" s="22">
        <v>0</v>
      </c>
      <c r="G26" s="22">
        <v>14</v>
      </c>
      <c r="H26" s="22">
        <v>6</v>
      </c>
      <c r="I26" s="22">
        <v>15</v>
      </c>
      <c r="J26" s="21">
        <v>0</v>
      </c>
      <c r="K26" s="21">
        <v>0</v>
      </c>
      <c r="L26" s="32">
        <v>0</v>
      </c>
    </row>
    <row r="27" spans="1:12" ht="16.5" customHeight="1">
      <c r="A27" s="23" t="s">
        <v>30</v>
      </c>
      <c r="B27" s="12">
        <f t="shared" si="1"/>
        <v>85</v>
      </c>
      <c r="C27" s="12">
        <f t="shared" si="2"/>
        <v>66</v>
      </c>
      <c r="D27" s="12">
        <f t="shared" si="3"/>
        <v>37</v>
      </c>
      <c r="E27" s="24">
        <v>33</v>
      </c>
      <c r="F27" s="24">
        <v>4</v>
      </c>
      <c r="G27" s="24">
        <v>16</v>
      </c>
      <c r="H27" s="24">
        <v>13</v>
      </c>
      <c r="I27" s="24">
        <v>19</v>
      </c>
      <c r="J27" s="24">
        <v>0</v>
      </c>
      <c r="K27" s="24">
        <v>0</v>
      </c>
      <c r="L27" s="33">
        <v>0</v>
      </c>
    </row>
    <row r="28" spans="1:11" ht="16.5" customHeight="1">
      <c r="A28" s="25" t="s">
        <v>13</v>
      </c>
      <c r="B28" s="26"/>
      <c r="C28" s="26"/>
      <c r="D28" s="26"/>
      <c r="E28" s="26"/>
      <c r="F28" s="26"/>
      <c r="G28" s="27"/>
      <c r="H28" s="27"/>
      <c r="I28" s="27"/>
      <c r="J28" s="27"/>
      <c r="K28" s="27"/>
    </row>
    <row r="29" spans="1:6" ht="13.5" customHeight="1">
      <c r="A29" s="2" t="s">
        <v>14</v>
      </c>
      <c r="D29" s="25"/>
      <c r="E29" s="25"/>
      <c r="F29" s="25"/>
    </row>
    <row r="30" spans="1:6" ht="16.5" customHeight="1">
      <c r="A30" s="52"/>
      <c r="B30" s="52"/>
      <c r="C30" s="52"/>
      <c r="D30" s="52"/>
      <c r="E30" s="52"/>
      <c r="F30" s="52"/>
    </row>
    <row r="31" spans="1:16" ht="16.5" customHeight="1">
      <c r="A31" s="53" t="s">
        <v>33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</row>
    <row r="32" spans="1:18" ht="12" customHeight="1">
      <c r="A32" s="47" t="s">
        <v>49</v>
      </c>
      <c r="B32" s="4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Q32" s="30"/>
      <c r="R32" s="30"/>
    </row>
    <row r="33" spans="1:16" ht="19.5" customHeight="1">
      <c r="A33" s="51" t="s">
        <v>0</v>
      </c>
      <c r="B33" s="45" t="s">
        <v>1</v>
      </c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  <c r="P33" s="46"/>
    </row>
    <row r="34" spans="1:18" ht="19.5" customHeight="1">
      <c r="A34" s="51"/>
      <c r="B34" s="45" t="s">
        <v>2</v>
      </c>
      <c r="C34" s="45" t="s">
        <v>3</v>
      </c>
      <c r="D34" s="45"/>
      <c r="E34" s="45"/>
      <c r="F34" s="45"/>
      <c r="G34" s="45"/>
      <c r="H34" s="45"/>
      <c r="I34" s="45"/>
      <c r="J34" s="45"/>
      <c r="K34" s="54" t="s">
        <v>15</v>
      </c>
      <c r="L34" s="54" t="s">
        <v>39</v>
      </c>
      <c r="M34" s="45" t="s">
        <v>32</v>
      </c>
      <c r="N34" s="45"/>
      <c r="O34" s="45" t="s">
        <v>5</v>
      </c>
      <c r="P34" s="46"/>
      <c r="Q34" s="45" t="s">
        <v>37</v>
      </c>
      <c r="R34" s="46"/>
    </row>
    <row r="35" spans="1:18" ht="19.5" customHeight="1">
      <c r="A35" s="51"/>
      <c r="B35" s="45"/>
      <c r="C35" s="45" t="s">
        <v>2</v>
      </c>
      <c r="D35" s="8"/>
      <c r="E35" s="51" t="s">
        <v>6</v>
      </c>
      <c r="F35" s="45"/>
      <c r="G35" s="45"/>
      <c r="H35" s="45"/>
      <c r="I35" s="45"/>
      <c r="J35" s="41" t="s">
        <v>16</v>
      </c>
      <c r="K35" s="54"/>
      <c r="L35" s="54"/>
      <c r="M35" s="45"/>
      <c r="N35" s="45"/>
      <c r="O35" s="45"/>
      <c r="P35" s="46"/>
      <c r="Q35" s="45"/>
      <c r="R35" s="46"/>
    </row>
    <row r="36" spans="1:18" ht="19.5" customHeight="1">
      <c r="A36" s="51"/>
      <c r="B36" s="45"/>
      <c r="C36" s="45"/>
      <c r="D36" s="45" t="s">
        <v>2</v>
      </c>
      <c r="E36" s="45" t="s">
        <v>17</v>
      </c>
      <c r="F36" s="45"/>
      <c r="G36" s="45"/>
      <c r="H36" s="54" t="s">
        <v>18</v>
      </c>
      <c r="I36" s="54" t="s">
        <v>19</v>
      </c>
      <c r="J36" s="42"/>
      <c r="K36" s="54"/>
      <c r="L36" s="54"/>
      <c r="M36" s="45" t="s">
        <v>10</v>
      </c>
      <c r="N36" s="45" t="s">
        <v>20</v>
      </c>
      <c r="O36" s="45" t="s">
        <v>10</v>
      </c>
      <c r="P36" s="46" t="s">
        <v>20</v>
      </c>
      <c r="Q36" s="45" t="s">
        <v>10</v>
      </c>
      <c r="R36" s="46" t="s">
        <v>20</v>
      </c>
    </row>
    <row r="37" spans="1:18" ht="19.5" customHeight="1">
      <c r="A37" s="51"/>
      <c r="B37" s="45"/>
      <c r="C37" s="45"/>
      <c r="D37" s="45"/>
      <c r="E37" s="3" t="s">
        <v>2</v>
      </c>
      <c r="F37" s="3" t="s">
        <v>11</v>
      </c>
      <c r="G37" s="3" t="s">
        <v>12</v>
      </c>
      <c r="H37" s="54"/>
      <c r="I37" s="54"/>
      <c r="J37" s="43"/>
      <c r="K37" s="54"/>
      <c r="L37" s="54"/>
      <c r="M37" s="45"/>
      <c r="N37" s="45"/>
      <c r="O37" s="45"/>
      <c r="P37" s="46"/>
      <c r="Q37" s="45"/>
      <c r="R37" s="46"/>
    </row>
    <row r="38" spans="1:18" ht="15.75" customHeight="1">
      <c r="A38" s="11" t="s">
        <v>40</v>
      </c>
      <c r="B38" s="12">
        <v>717</v>
      </c>
      <c r="C38" s="12">
        <v>312</v>
      </c>
      <c r="D38" s="12">
        <v>258</v>
      </c>
      <c r="E38" s="12">
        <v>141</v>
      </c>
      <c r="F38" s="12">
        <v>125</v>
      </c>
      <c r="G38" s="12">
        <v>16</v>
      </c>
      <c r="H38" s="12">
        <v>48</v>
      </c>
      <c r="I38" s="12">
        <v>69</v>
      </c>
      <c r="J38" s="12">
        <v>54</v>
      </c>
      <c r="K38" s="12">
        <v>380</v>
      </c>
      <c r="L38" s="12">
        <v>25</v>
      </c>
      <c r="M38" s="12">
        <v>14</v>
      </c>
      <c r="N38" s="12">
        <v>2</v>
      </c>
      <c r="O38" s="12">
        <v>66</v>
      </c>
      <c r="P38" s="12">
        <v>12</v>
      </c>
      <c r="Q38" s="31">
        <v>0</v>
      </c>
      <c r="R38" s="31">
        <v>0</v>
      </c>
    </row>
    <row r="39" spans="1:18" ht="15.75" customHeight="1">
      <c r="A39" s="13" t="s">
        <v>50</v>
      </c>
      <c r="B39" s="12">
        <v>654</v>
      </c>
      <c r="C39" s="12">
        <v>250</v>
      </c>
      <c r="D39" s="12">
        <v>200</v>
      </c>
      <c r="E39" s="12">
        <v>110</v>
      </c>
      <c r="F39" s="12">
        <v>100</v>
      </c>
      <c r="G39" s="12">
        <v>10</v>
      </c>
      <c r="H39" s="12">
        <v>46</v>
      </c>
      <c r="I39" s="12">
        <v>44</v>
      </c>
      <c r="J39" s="12">
        <v>50</v>
      </c>
      <c r="K39" s="12">
        <v>387</v>
      </c>
      <c r="L39" s="12">
        <v>17</v>
      </c>
      <c r="M39" s="12">
        <v>7</v>
      </c>
      <c r="N39" s="12">
        <v>5</v>
      </c>
      <c r="O39" s="12">
        <v>57</v>
      </c>
      <c r="P39" s="12">
        <v>12</v>
      </c>
      <c r="Q39" s="31">
        <v>0</v>
      </c>
      <c r="R39" s="31">
        <v>0</v>
      </c>
    </row>
    <row r="40" spans="1:18" ht="15.75" customHeight="1">
      <c r="A40" s="13" t="s">
        <v>42</v>
      </c>
      <c r="B40" s="12">
        <v>649</v>
      </c>
      <c r="C40" s="12">
        <v>231</v>
      </c>
      <c r="D40" s="12">
        <v>184</v>
      </c>
      <c r="E40" s="12">
        <v>96</v>
      </c>
      <c r="F40" s="12">
        <v>91</v>
      </c>
      <c r="G40" s="12">
        <v>5</v>
      </c>
      <c r="H40" s="12">
        <v>39</v>
      </c>
      <c r="I40" s="12">
        <v>49</v>
      </c>
      <c r="J40" s="12">
        <v>47</v>
      </c>
      <c r="K40" s="12">
        <v>356</v>
      </c>
      <c r="L40" s="12">
        <v>62</v>
      </c>
      <c r="M40" s="12">
        <v>12</v>
      </c>
      <c r="N40" s="12">
        <v>0</v>
      </c>
      <c r="O40" s="12">
        <v>47</v>
      </c>
      <c r="P40" s="12">
        <v>3</v>
      </c>
      <c r="Q40" s="31">
        <v>0</v>
      </c>
      <c r="R40" s="31">
        <v>0</v>
      </c>
    </row>
    <row r="41" spans="1:18" ht="15.75" customHeight="1">
      <c r="A41" s="13" t="s">
        <v>44</v>
      </c>
      <c r="B41" s="12">
        <v>558</v>
      </c>
      <c r="C41" s="12">
        <v>216</v>
      </c>
      <c r="D41" s="12">
        <v>173</v>
      </c>
      <c r="E41" s="12">
        <v>78</v>
      </c>
      <c r="F41" s="12">
        <v>74</v>
      </c>
      <c r="G41" s="12">
        <v>4</v>
      </c>
      <c r="H41" s="12">
        <v>44</v>
      </c>
      <c r="I41" s="12">
        <v>51</v>
      </c>
      <c r="J41" s="12">
        <v>43</v>
      </c>
      <c r="K41" s="12">
        <v>277</v>
      </c>
      <c r="L41" s="12">
        <v>65</v>
      </c>
      <c r="M41" s="12">
        <v>2</v>
      </c>
      <c r="N41" s="12">
        <v>0</v>
      </c>
      <c r="O41" s="12">
        <v>1</v>
      </c>
      <c r="P41" s="12">
        <v>2</v>
      </c>
      <c r="Q41" s="31">
        <v>0</v>
      </c>
      <c r="R41" s="31">
        <v>0</v>
      </c>
    </row>
    <row r="42" spans="1:18" ht="15.75" customHeight="1">
      <c r="A42" s="13" t="s">
        <v>46</v>
      </c>
      <c r="B42" s="12">
        <v>556</v>
      </c>
      <c r="C42" s="12">
        <v>255</v>
      </c>
      <c r="D42" s="12">
        <v>192</v>
      </c>
      <c r="E42" s="12">
        <v>93</v>
      </c>
      <c r="F42" s="12">
        <v>84</v>
      </c>
      <c r="G42" s="12">
        <v>9</v>
      </c>
      <c r="H42" s="12">
        <v>51</v>
      </c>
      <c r="I42" s="12">
        <v>48</v>
      </c>
      <c r="J42" s="12">
        <v>63</v>
      </c>
      <c r="K42" s="12">
        <v>267</v>
      </c>
      <c r="L42" s="12">
        <v>34</v>
      </c>
      <c r="M42" s="12">
        <v>13</v>
      </c>
      <c r="N42" s="12">
        <v>0</v>
      </c>
      <c r="O42" s="12">
        <v>0</v>
      </c>
      <c r="P42" s="12">
        <v>0</v>
      </c>
      <c r="Q42" s="31">
        <v>0</v>
      </c>
      <c r="R42" s="31">
        <v>0</v>
      </c>
    </row>
    <row r="43" spans="1:16" ht="15.75" customHeight="1">
      <c r="A43" s="13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</row>
    <row r="44" spans="1:18" s="16" customFormat="1" ht="15.75" customHeight="1">
      <c r="A44" s="18" t="s">
        <v>48</v>
      </c>
      <c r="B44" s="15">
        <f aca="true" t="shared" si="4" ref="B44:R44">SUM(B46:B58)</f>
        <v>549</v>
      </c>
      <c r="C44" s="15">
        <f t="shared" si="4"/>
        <v>207</v>
      </c>
      <c r="D44" s="15">
        <f t="shared" si="4"/>
        <v>147</v>
      </c>
      <c r="E44" s="15">
        <f t="shared" si="4"/>
        <v>73</v>
      </c>
      <c r="F44" s="15">
        <f t="shared" si="4"/>
        <v>70</v>
      </c>
      <c r="G44" s="15">
        <f t="shared" si="4"/>
        <v>3</v>
      </c>
      <c r="H44" s="15">
        <f t="shared" si="4"/>
        <v>37</v>
      </c>
      <c r="I44" s="15">
        <f t="shared" si="4"/>
        <v>37</v>
      </c>
      <c r="J44" s="15">
        <f t="shared" si="4"/>
        <v>60</v>
      </c>
      <c r="K44" s="15">
        <f t="shared" si="4"/>
        <v>317</v>
      </c>
      <c r="L44" s="15">
        <f t="shared" si="4"/>
        <v>25</v>
      </c>
      <c r="M44" s="15">
        <f t="shared" si="4"/>
        <v>0</v>
      </c>
      <c r="N44" s="15">
        <f t="shared" si="4"/>
        <v>0</v>
      </c>
      <c r="O44" s="15">
        <f t="shared" si="4"/>
        <v>0</v>
      </c>
      <c r="P44" s="15">
        <f t="shared" si="4"/>
        <v>0</v>
      </c>
      <c r="Q44" s="15">
        <f t="shared" si="4"/>
        <v>18</v>
      </c>
      <c r="R44" s="15">
        <f t="shared" si="4"/>
        <v>1</v>
      </c>
    </row>
    <row r="45" spans="1:18" ht="15.75" customHeight="1">
      <c r="A45" s="28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37"/>
      <c r="R45" s="37"/>
    </row>
    <row r="46" spans="1:18" ht="15.75" customHeight="1">
      <c r="A46" s="20" t="s">
        <v>35</v>
      </c>
      <c r="B46" s="12">
        <f aca="true" t="shared" si="5" ref="B46:B56">+C46+K46+L46</f>
        <v>1</v>
      </c>
      <c r="C46" s="12">
        <f aca="true" t="shared" si="6" ref="C46:C56">+D46+J46</f>
        <v>0</v>
      </c>
      <c r="D46" s="12">
        <f aca="true" t="shared" si="7" ref="D46:D56">+E46+H46+I46</f>
        <v>0</v>
      </c>
      <c r="E46" s="12">
        <f aca="true" t="shared" si="8" ref="E46:E56">+F46+G46</f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1</v>
      </c>
      <c r="L46" s="38">
        <v>0</v>
      </c>
      <c r="M46" s="21">
        <v>0</v>
      </c>
      <c r="N46" s="21">
        <v>0</v>
      </c>
      <c r="O46" s="21">
        <v>0</v>
      </c>
      <c r="P46" s="21">
        <v>0</v>
      </c>
      <c r="Q46" s="32">
        <v>1</v>
      </c>
      <c r="R46" s="32">
        <v>0</v>
      </c>
    </row>
    <row r="47" spans="1:18" ht="15.75" customHeight="1">
      <c r="A47" s="20" t="s">
        <v>34</v>
      </c>
      <c r="B47" s="12">
        <f t="shared" si="5"/>
        <v>0</v>
      </c>
      <c r="C47" s="12">
        <f t="shared" si="6"/>
        <v>0</v>
      </c>
      <c r="D47" s="12">
        <f t="shared" si="7"/>
        <v>0</v>
      </c>
      <c r="E47" s="12">
        <f t="shared" si="8"/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21">
        <v>0</v>
      </c>
      <c r="N47" s="21">
        <v>0</v>
      </c>
      <c r="O47" s="21">
        <v>0</v>
      </c>
      <c r="P47" s="21">
        <v>0</v>
      </c>
      <c r="Q47" s="32">
        <v>1</v>
      </c>
      <c r="R47" s="32">
        <v>0</v>
      </c>
    </row>
    <row r="48" spans="1:18" ht="15.75" customHeight="1">
      <c r="A48" s="20" t="s">
        <v>22</v>
      </c>
      <c r="B48" s="12">
        <f t="shared" si="5"/>
        <v>1</v>
      </c>
      <c r="C48" s="12">
        <f t="shared" si="6"/>
        <v>0</v>
      </c>
      <c r="D48" s="12">
        <f t="shared" si="7"/>
        <v>0</v>
      </c>
      <c r="E48" s="12">
        <f t="shared" si="8"/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1</v>
      </c>
      <c r="L48" s="38">
        <v>0</v>
      </c>
      <c r="M48" s="21">
        <v>0</v>
      </c>
      <c r="N48" s="21">
        <v>0</v>
      </c>
      <c r="O48" s="21">
        <v>0</v>
      </c>
      <c r="P48" s="21">
        <v>0</v>
      </c>
      <c r="Q48" s="32">
        <v>0</v>
      </c>
      <c r="R48" s="32">
        <v>0</v>
      </c>
    </row>
    <row r="49" spans="1:18" ht="15.75" customHeight="1">
      <c r="A49" s="20" t="s">
        <v>23</v>
      </c>
      <c r="B49" s="12">
        <f t="shared" si="5"/>
        <v>3</v>
      </c>
      <c r="C49" s="12">
        <f t="shared" si="6"/>
        <v>0</v>
      </c>
      <c r="D49" s="12">
        <f t="shared" si="7"/>
        <v>0</v>
      </c>
      <c r="E49" s="12">
        <f t="shared" si="8"/>
        <v>0</v>
      </c>
      <c r="F49" s="38">
        <v>0</v>
      </c>
      <c r="G49" s="38">
        <v>0</v>
      </c>
      <c r="H49" s="38">
        <v>0</v>
      </c>
      <c r="I49" s="38">
        <v>0</v>
      </c>
      <c r="J49" s="38">
        <v>0</v>
      </c>
      <c r="K49" s="38">
        <v>3</v>
      </c>
      <c r="L49" s="38">
        <v>0</v>
      </c>
      <c r="M49" s="21">
        <v>0</v>
      </c>
      <c r="N49" s="21">
        <v>0</v>
      </c>
      <c r="O49" s="21">
        <v>0</v>
      </c>
      <c r="P49" s="21">
        <v>0</v>
      </c>
      <c r="Q49" s="32">
        <v>1</v>
      </c>
      <c r="R49" s="32">
        <v>0</v>
      </c>
    </row>
    <row r="50" spans="1:18" ht="15.75" customHeight="1">
      <c r="A50" s="20" t="s">
        <v>24</v>
      </c>
      <c r="B50" s="12">
        <f t="shared" si="5"/>
        <v>25</v>
      </c>
      <c r="C50" s="12">
        <f t="shared" si="6"/>
        <v>9</v>
      </c>
      <c r="D50" s="12">
        <f t="shared" si="7"/>
        <v>6</v>
      </c>
      <c r="E50" s="12">
        <f t="shared" si="8"/>
        <v>0</v>
      </c>
      <c r="F50" s="38">
        <v>0</v>
      </c>
      <c r="G50" s="38">
        <v>0</v>
      </c>
      <c r="H50" s="38">
        <v>3</v>
      </c>
      <c r="I50" s="38">
        <v>3</v>
      </c>
      <c r="J50" s="38">
        <v>3</v>
      </c>
      <c r="K50" s="38">
        <v>13</v>
      </c>
      <c r="L50" s="38">
        <v>3</v>
      </c>
      <c r="M50" s="21">
        <v>0</v>
      </c>
      <c r="N50" s="21">
        <v>0</v>
      </c>
      <c r="O50" s="21">
        <v>0</v>
      </c>
      <c r="P50" s="21">
        <v>0</v>
      </c>
      <c r="Q50" s="32">
        <v>7</v>
      </c>
      <c r="R50" s="32">
        <v>1</v>
      </c>
    </row>
    <row r="51" spans="1:18" ht="15.75" customHeight="1">
      <c r="A51" s="20" t="s">
        <v>25</v>
      </c>
      <c r="B51" s="12">
        <f t="shared" si="5"/>
        <v>37</v>
      </c>
      <c r="C51" s="12">
        <f t="shared" si="6"/>
        <v>13</v>
      </c>
      <c r="D51" s="12">
        <f t="shared" si="7"/>
        <v>9</v>
      </c>
      <c r="E51" s="12">
        <f t="shared" si="8"/>
        <v>3</v>
      </c>
      <c r="F51" s="38">
        <v>3</v>
      </c>
      <c r="G51" s="38">
        <v>0</v>
      </c>
      <c r="H51" s="38">
        <v>3</v>
      </c>
      <c r="I51" s="38">
        <v>3</v>
      </c>
      <c r="J51" s="38">
        <v>4</v>
      </c>
      <c r="K51" s="38">
        <v>22</v>
      </c>
      <c r="L51" s="38">
        <v>2</v>
      </c>
      <c r="M51" s="21">
        <v>0</v>
      </c>
      <c r="N51" s="21">
        <v>0</v>
      </c>
      <c r="O51" s="21">
        <v>0</v>
      </c>
      <c r="P51" s="21">
        <v>0</v>
      </c>
      <c r="Q51" s="32">
        <v>4</v>
      </c>
      <c r="R51" s="32">
        <v>0</v>
      </c>
    </row>
    <row r="52" spans="1:18" ht="15.75" customHeight="1">
      <c r="A52" s="20" t="s">
        <v>26</v>
      </c>
      <c r="B52" s="12">
        <f t="shared" si="5"/>
        <v>42</v>
      </c>
      <c r="C52" s="12">
        <f t="shared" si="6"/>
        <v>14</v>
      </c>
      <c r="D52" s="12">
        <f t="shared" si="7"/>
        <v>10</v>
      </c>
      <c r="E52" s="12">
        <f t="shared" si="8"/>
        <v>4</v>
      </c>
      <c r="F52" s="38">
        <v>4</v>
      </c>
      <c r="G52" s="38">
        <v>0</v>
      </c>
      <c r="H52" s="38">
        <v>2</v>
      </c>
      <c r="I52" s="38">
        <v>4</v>
      </c>
      <c r="J52" s="38">
        <v>4</v>
      </c>
      <c r="K52" s="38">
        <v>22</v>
      </c>
      <c r="L52" s="38">
        <v>6</v>
      </c>
      <c r="M52" s="21">
        <v>0</v>
      </c>
      <c r="N52" s="21">
        <v>0</v>
      </c>
      <c r="O52" s="21">
        <v>0</v>
      </c>
      <c r="P52" s="21">
        <v>0</v>
      </c>
      <c r="Q52" s="32">
        <v>2</v>
      </c>
      <c r="R52" s="32">
        <v>0</v>
      </c>
    </row>
    <row r="53" spans="1:18" ht="15.75" customHeight="1">
      <c r="A53" s="20" t="s">
        <v>27</v>
      </c>
      <c r="B53" s="12">
        <f t="shared" si="5"/>
        <v>51</v>
      </c>
      <c r="C53" s="12">
        <f t="shared" si="6"/>
        <v>22</v>
      </c>
      <c r="D53" s="12">
        <f t="shared" si="7"/>
        <v>16</v>
      </c>
      <c r="E53" s="12">
        <f t="shared" si="8"/>
        <v>8</v>
      </c>
      <c r="F53" s="38">
        <v>8</v>
      </c>
      <c r="G53" s="38">
        <v>0</v>
      </c>
      <c r="H53" s="38">
        <v>3</v>
      </c>
      <c r="I53" s="38">
        <v>5</v>
      </c>
      <c r="J53" s="38">
        <v>6</v>
      </c>
      <c r="K53" s="38">
        <v>25</v>
      </c>
      <c r="L53" s="38">
        <v>4</v>
      </c>
      <c r="M53" s="21">
        <v>0</v>
      </c>
      <c r="N53" s="21">
        <v>0</v>
      </c>
      <c r="O53" s="21">
        <v>0</v>
      </c>
      <c r="P53" s="21">
        <v>0</v>
      </c>
      <c r="Q53" s="32">
        <v>2</v>
      </c>
      <c r="R53" s="32">
        <v>0</v>
      </c>
    </row>
    <row r="54" spans="1:18" ht="15.75" customHeight="1">
      <c r="A54" s="20" t="s">
        <v>28</v>
      </c>
      <c r="B54" s="12">
        <f t="shared" si="5"/>
        <v>63</v>
      </c>
      <c r="C54" s="12">
        <f t="shared" si="6"/>
        <v>24</v>
      </c>
      <c r="D54" s="12">
        <f t="shared" si="7"/>
        <v>17</v>
      </c>
      <c r="E54" s="12">
        <f t="shared" si="8"/>
        <v>10</v>
      </c>
      <c r="F54" s="38">
        <v>10</v>
      </c>
      <c r="G54" s="38">
        <v>0</v>
      </c>
      <c r="H54" s="38">
        <v>2</v>
      </c>
      <c r="I54" s="38">
        <v>5</v>
      </c>
      <c r="J54" s="38">
        <v>7</v>
      </c>
      <c r="K54" s="38">
        <v>37</v>
      </c>
      <c r="L54" s="38">
        <v>2</v>
      </c>
      <c r="M54" s="21">
        <v>0</v>
      </c>
      <c r="N54" s="21">
        <v>0</v>
      </c>
      <c r="O54" s="21">
        <v>0</v>
      </c>
      <c r="P54" s="21">
        <v>0</v>
      </c>
      <c r="Q54" s="32">
        <v>0</v>
      </c>
      <c r="R54" s="32">
        <v>0</v>
      </c>
    </row>
    <row r="55" spans="1:18" ht="15.75" customHeight="1">
      <c r="A55" s="20" t="s">
        <v>29</v>
      </c>
      <c r="B55" s="34">
        <f t="shared" si="5"/>
        <v>144</v>
      </c>
      <c r="C55" s="34">
        <f t="shared" si="6"/>
        <v>49</v>
      </c>
      <c r="D55" s="34">
        <f t="shared" si="7"/>
        <v>38</v>
      </c>
      <c r="E55" s="34">
        <f t="shared" si="8"/>
        <v>18</v>
      </c>
      <c r="F55" s="39">
        <v>18</v>
      </c>
      <c r="G55" s="39">
        <v>0</v>
      </c>
      <c r="H55" s="39">
        <v>13</v>
      </c>
      <c r="I55" s="39">
        <v>7</v>
      </c>
      <c r="J55" s="39">
        <v>11</v>
      </c>
      <c r="K55" s="39">
        <v>91</v>
      </c>
      <c r="L55" s="39">
        <v>4</v>
      </c>
      <c r="M55" s="22">
        <v>0</v>
      </c>
      <c r="N55" s="21">
        <v>0</v>
      </c>
      <c r="O55" s="22">
        <v>0</v>
      </c>
      <c r="P55" s="21">
        <v>0</v>
      </c>
      <c r="Q55" s="32">
        <v>0</v>
      </c>
      <c r="R55" s="32">
        <v>0</v>
      </c>
    </row>
    <row r="56" spans="1:18" ht="15.75" customHeight="1">
      <c r="A56" s="23" t="s">
        <v>30</v>
      </c>
      <c r="B56" s="35">
        <f t="shared" si="5"/>
        <v>182</v>
      </c>
      <c r="C56" s="36">
        <f t="shared" si="6"/>
        <v>76</v>
      </c>
      <c r="D56" s="36">
        <f t="shared" si="7"/>
        <v>51</v>
      </c>
      <c r="E56" s="36">
        <f t="shared" si="8"/>
        <v>30</v>
      </c>
      <c r="F56" s="40">
        <v>27</v>
      </c>
      <c r="G56" s="40">
        <v>3</v>
      </c>
      <c r="H56" s="40">
        <v>11</v>
      </c>
      <c r="I56" s="40">
        <v>10</v>
      </c>
      <c r="J56" s="40">
        <v>25</v>
      </c>
      <c r="K56" s="40">
        <v>102</v>
      </c>
      <c r="L56" s="40">
        <v>4</v>
      </c>
      <c r="M56" s="24">
        <v>0</v>
      </c>
      <c r="N56" s="24">
        <v>0</v>
      </c>
      <c r="O56" s="24">
        <v>0</v>
      </c>
      <c r="P56" s="24">
        <v>0</v>
      </c>
      <c r="Q56" s="33">
        <v>0</v>
      </c>
      <c r="R56" s="33">
        <v>0</v>
      </c>
    </row>
    <row r="57" spans="1:6" ht="15.75" customHeight="1">
      <c r="A57" s="25" t="s">
        <v>13</v>
      </c>
      <c r="D57" s="25"/>
      <c r="E57" s="25"/>
      <c r="F57" s="25"/>
    </row>
    <row r="58" spans="1:8" ht="14.25" customHeight="1">
      <c r="A58" s="2" t="s">
        <v>14</v>
      </c>
      <c r="F58" s="25"/>
      <c r="G58" s="25"/>
      <c r="H58" s="25"/>
    </row>
    <row r="59" spans="1:6" ht="19.5" customHeight="1">
      <c r="A59" s="52"/>
      <c r="B59" s="52"/>
      <c r="C59" s="52"/>
      <c r="D59" s="52"/>
      <c r="E59" s="52"/>
      <c r="F59" s="52"/>
    </row>
    <row r="60" ht="14.25" customHeight="1">
      <c r="A60" s="1"/>
    </row>
    <row r="61" ht="12" customHeight="1">
      <c r="A61" s="25"/>
    </row>
    <row r="62" ht="12" customHeight="1">
      <c r="A62" s="25"/>
    </row>
    <row r="63" ht="12" customHeight="1">
      <c r="A63" s="25"/>
    </row>
    <row r="64" ht="12" customHeight="1">
      <c r="A64" s="25"/>
    </row>
    <row r="65" ht="12" customHeight="1">
      <c r="A65" s="25"/>
    </row>
    <row r="66" ht="12" customHeight="1">
      <c r="A66" s="25"/>
    </row>
    <row r="67" ht="12" customHeight="1">
      <c r="A67" s="25"/>
    </row>
  </sheetData>
  <mergeCells count="45">
    <mergeCell ref="N36:N37"/>
    <mergeCell ref="C35:C37"/>
    <mergeCell ref="Q36:Q37"/>
    <mergeCell ref="R36:R37"/>
    <mergeCell ref="L5:L6"/>
    <mergeCell ref="L7:L8"/>
    <mergeCell ref="M34:N35"/>
    <mergeCell ref="O36:O37"/>
    <mergeCell ref="O34:P35"/>
    <mergeCell ref="P36:P37"/>
    <mergeCell ref="M36:M37"/>
    <mergeCell ref="I36:I37"/>
    <mergeCell ref="A2:L2"/>
    <mergeCell ref="Q34:R35"/>
    <mergeCell ref="A32:B32"/>
    <mergeCell ref="A33:A37"/>
    <mergeCell ref="B33:P33"/>
    <mergeCell ref="K5:K6"/>
    <mergeCell ref="I6:I8"/>
    <mergeCell ref="D7:F7"/>
    <mergeCell ref="L34:L37"/>
    <mergeCell ref="E35:I35"/>
    <mergeCell ref="A59:F59"/>
    <mergeCell ref="A30:F30"/>
    <mergeCell ref="A31:P31"/>
    <mergeCell ref="B34:B37"/>
    <mergeCell ref="C34:J34"/>
    <mergeCell ref="K34:K37"/>
    <mergeCell ref="D36:D37"/>
    <mergeCell ref="E36:G36"/>
    <mergeCell ref="H36:H37"/>
    <mergeCell ref="G7:G8"/>
    <mergeCell ref="H7:H8"/>
    <mergeCell ref="C6:C8"/>
    <mergeCell ref="D6:H6"/>
    <mergeCell ref="J35:J37"/>
    <mergeCell ref="A1:M1"/>
    <mergeCell ref="J7:J8"/>
    <mergeCell ref="K7:K8"/>
    <mergeCell ref="A3:B3"/>
    <mergeCell ref="A4:A8"/>
    <mergeCell ref="B4:K4"/>
    <mergeCell ref="B5:B8"/>
    <mergeCell ref="C5:I5"/>
    <mergeCell ref="J5:J6"/>
  </mergeCells>
  <printOptions horizontalCentered="1"/>
  <pageMargins left="0" right="0" top="0" bottom="0" header="0.5118110236220472" footer="0.5118110236220472"/>
  <pageSetup fitToHeight="1" fitToWidth="1" horizontalDpi="600" verticalDpi="600" orientation="portrait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 </cp:lastModifiedBy>
  <cp:lastPrinted>2009-02-18T06:34:16Z</cp:lastPrinted>
  <dcterms:created xsi:type="dcterms:W3CDTF">2008-03-19T01:29:25Z</dcterms:created>
  <dcterms:modified xsi:type="dcterms:W3CDTF">2009-02-18T06:34:37Z</dcterms:modified>
  <cp:category/>
  <cp:version/>
  <cp:contentType/>
  <cp:contentStatus/>
</cp:coreProperties>
</file>