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19" sheetId="1" r:id="rId1"/>
  </sheets>
  <definedNames>
    <definedName name="_10.電気_ガスおよび水道" localSheetId="0">'119'!$A$1:$H$26</definedName>
    <definedName name="_xlnm.Print_Area" localSheetId="0">'119'!$A$1:$I$30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<sst xmlns="http://schemas.openxmlformats.org/spreadsheetml/2006/main" count="42" uniqueCount="41">
  <si>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119．発 電 ・ 販 売 電 力 量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</si>
  <si>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</si>
  <si>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</si>
  <si>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</si>
  <si>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</si>
  <si>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</si>
  <si>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</si>
  <si>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</si>
  <si>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</si>
  <si>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</si>
  <si>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</si>
  <si>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</si>
  <si>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</si>
  <si>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</si>
  <si>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</si>
  <si>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</si>
  <si>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平成13年度</t>
  </si>
  <si>
    <t>14</t>
  </si>
  <si>
    <t>15</t>
  </si>
  <si>
    <t>17</t>
  </si>
  <si>
    <t>(単位  MWh)</t>
  </si>
  <si>
    <t xml:space="preserve"> </t>
  </si>
  <si>
    <t>16</t>
  </si>
  <si>
    <t>18</t>
  </si>
  <si>
    <t xml:space="preserve">  注１）県企業局の水力、その他については九州電力への売電量。その他とは長谷緒井路、富士緒井路</t>
  </si>
  <si>
    <t xml:space="preserve"> 　     、松原ダム、大野町土地改良区、杉乃井ホテル、大分市新福宗清掃である。</t>
  </si>
  <si>
    <t>　　5　　</t>
  </si>
  <si>
    <t>　　6　　</t>
  </si>
  <si>
    <t>　　7　　</t>
  </si>
  <si>
    <t>　　8　　</t>
  </si>
  <si>
    <t>　　9　　</t>
  </si>
  <si>
    <t>　 11　　</t>
  </si>
  <si>
    <t>　 12　　</t>
  </si>
  <si>
    <t>　　2　　</t>
  </si>
  <si>
    <t>　　3　　</t>
  </si>
  <si>
    <t>18年4月　</t>
  </si>
  <si>
    <t>19年1月　</t>
  </si>
  <si>
    <t>資料：九州電力株式会社大分支店</t>
  </si>
  <si>
    <t>　  ２）販売電力量には、県企業局その他を含む。</t>
  </si>
  <si>
    <t>　  ３）数値は四捨五入の関係で合計が一致しない場合がある。</t>
  </si>
  <si>
    <t>　 10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</si>
</sst>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#,##0_);[Red]\(#,##0\)"/>
    <numFmt numFmtId="181" formatCode="#,##0_ ;[Red]\-#,##0\ "/>
    <numFmt numFmtId="182" formatCode="0.0"/>
    <numFmt numFmtId="183" formatCode="0.0000"/>
    <numFmt numFmtId="184" formatCode="0.000"/>
    <numFmt numFmtId="185" formatCode="#,##0;[Red]#,##0"/>
    <numFmt numFmtId="186" formatCode="0_ "/>
    <numFmt numFmtId="187" formatCode="#,##0.0_ "/>
    <numFmt numFmtId="188" formatCode="#,##0;&quot;△ &quot;#,##0"/>
    <numFmt numFmtId="189" formatCode="#,##0.00_ "/>
    <numFmt numFmtId="190" formatCode="#,##0.0;[Red]#,##0.0"/>
    <numFmt numFmtId="191" formatCode="_ * #,##0.0_ ;_ * \-#,##0.0_ ;_ * &quot;-&quot;?_ ;_ @_ "/>
    <numFmt numFmtId="192" formatCode="&quot;\&quot;#,##0_);[Red]\(&quot;\&quot;#,##0\)"/>
    <numFmt numFmtId="193" formatCode="0_);[Red]\(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7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177" fontId="10" fillId="0" borderId="1" xfId="21" applyNumberFormat="1" applyFont="1" applyFill="1" applyBorder="1" applyAlignment="1" applyProtection="1" quotePrefix="1">
      <alignment horizontal="center"/>
      <protection locked="0"/>
    </xf>
    <xf numFmtId="177" fontId="5" fillId="0" borderId="0" xfId="20" applyNumberFormat="1" applyFont="1" applyFill="1" applyAlignment="1" applyProtection="1">
      <alignment horizontal="center"/>
      <protection/>
    </xf>
    <xf numFmtId="177" fontId="4" fillId="0" borderId="0" xfId="20" applyNumberFormat="1" applyFont="1" applyFill="1" applyAlignment="1">
      <alignment/>
      <protection/>
    </xf>
    <xf numFmtId="177" fontId="4" fillId="0" borderId="0" xfId="20" applyNumberFormat="1" applyFont="1" applyFill="1">
      <alignment/>
      <protection/>
    </xf>
    <xf numFmtId="177" fontId="4" fillId="0" borderId="2" xfId="20" applyNumberFormat="1" applyFont="1" applyFill="1" applyBorder="1" applyAlignment="1" applyProtection="1">
      <alignment horizontal="left"/>
      <protection/>
    </xf>
    <xf numFmtId="177" fontId="4" fillId="0" borderId="2" xfId="20" applyNumberFormat="1" applyFont="1" applyFill="1" applyBorder="1">
      <alignment/>
      <protection/>
    </xf>
    <xf numFmtId="177" fontId="4" fillId="0" borderId="2" xfId="20" applyNumberFormat="1" applyFont="1" applyFill="1" applyBorder="1" applyAlignment="1">
      <alignment horizontal="centerContinuous"/>
      <protection/>
    </xf>
    <xf numFmtId="177" fontId="4" fillId="0" borderId="2" xfId="20" applyNumberFormat="1" applyFont="1" applyFill="1" applyBorder="1" applyAlignment="1" applyProtection="1">
      <alignment horizontal="centerContinuous"/>
      <protection locked="0"/>
    </xf>
    <xf numFmtId="177" fontId="4" fillId="0" borderId="0" xfId="20" applyNumberFormat="1" applyFont="1" applyFill="1" applyBorder="1">
      <alignment/>
      <protection/>
    </xf>
    <xf numFmtId="177" fontId="8" fillId="0" borderId="3" xfId="20" applyNumberFormat="1" applyFont="1" applyFill="1" applyBorder="1" applyAlignment="1" applyProtection="1">
      <alignment horizontal="center" vertical="center"/>
      <protection/>
    </xf>
    <xf numFmtId="177" fontId="8" fillId="0" borderId="4" xfId="20" applyNumberFormat="1" applyFont="1" applyFill="1" applyBorder="1" applyAlignment="1" applyProtection="1">
      <alignment horizontal="centerContinuous" vertical="center"/>
      <protection/>
    </xf>
    <xf numFmtId="177" fontId="8" fillId="0" borderId="5" xfId="20" applyNumberFormat="1" applyFont="1" applyFill="1" applyBorder="1" applyAlignment="1" applyProtection="1">
      <alignment horizontal="centerContinuous" vertical="center"/>
      <protection/>
    </xf>
    <xf numFmtId="177" fontId="8" fillId="0" borderId="5" xfId="20" applyNumberFormat="1" applyFont="1" applyFill="1" applyBorder="1" applyAlignment="1" applyProtection="1">
      <alignment vertical="center"/>
      <protection/>
    </xf>
    <xf numFmtId="177" fontId="8" fillId="0" borderId="4" xfId="20" applyNumberFormat="1" applyFont="1" applyFill="1" applyBorder="1" applyAlignment="1">
      <alignment horizontal="center" vertical="center"/>
      <protection/>
    </xf>
    <xf numFmtId="177" fontId="4" fillId="0" borderId="0" xfId="20" applyNumberFormat="1" applyFont="1" applyFill="1" applyAlignment="1">
      <alignment vertical="center"/>
      <protection/>
    </xf>
    <xf numFmtId="177" fontId="8" fillId="0" borderId="0" xfId="20" applyNumberFormat="1" applyFont="1" applyFill="1" applyBorder="1" applyAlignment="1">
      <alignment horizontal="center" vertical="center"/>
      <protection/>
    </xf>
    <xf numFmtId="177" fontId="8" fillId="0" borderId="6" xfId="20" applyNumberFormat="1" applyFont="1" applyFill="1" applyBorder="1" applyAlignment="1">
      <alignment horizontal="center" vertical="center"/>
      <protection/>
    </xf>
    <xf numFmtId="177" fontId="8" fillId="0" borderId="7" xfId="20" applyNumberFormat="1" applyFont="1" applyFill="1" applyBorder="1" applyAlignment="1" applyProtection="1">
      <alignment horizontal="centerContinuous" vertical="center"/>
      <protection/>
    </xf>
    <xf numFmtId="177" fontId="8" fillId="0" borderId="8" xfId="20" applyNumberFormat="1" applyFont="1" applyFill="1" applyBorder="1" applyAlignment="1">
      <alignment horizontal="centerContinuous" vertical="center"/>
      <protection/>
    </xf>
    <xf numFmtId="177" fontId="8" fillId="0" borderId="9" xfId="20" applyNumberFormat="1" applyFont="1" applyFill="1" applyBorder="1" applyAlignment="1" applyProtection="1">
      <alignment horizontal="center" vertical="center"/>
      <protection/>
    </xf>
    <xf numFmtId="177" fontId="8" fillId="0" borderId="9" xfId="20" applyNumberFormat="1" applyFont="1" applyFill="1" applyBorder="1" applyAlignment="1">
      <alignment horizontal="center" vertical="center"/>
      <protection/>
    </xf>
    <xf numFmtId="177" fontId="8" fillId="0" borderId="8" xfId="20" applyNumberFormat="1" applyFont="1" applyFill="1" applyBorder="1" applyAlignment="1" applyProtection="1">
      <alignment horizontal="center" vertical="center"/>
      <protection/>
    </xf>
    <xf numFmtId="177" fontId="8" fillId="0" borderId="10" xfId="20" applyNumberFormat="1" applyFont="1" applyFill="1" applyBorder="1" applyAlignment="1">
      <alignment horizontal="center" vertical="center"/>
      <protection/>
    </xf>
    <xf numFmtId="177" fontId="8" fillId="0" borderId="11" xfId="20" applyNumberFormat="1" applyFont="1" applyFill="1" applyBorder="1" applyAlignment="1">
      <alignment horizontal="center" vertical="center"/>
      <protection/>
    </xf>
    <xf numFmtId="177" fontId="8" fillId="0" borderId="11" xfId="20" applyNumberFormat="1" applyFont="1" applyFill="1" applyBorder="1" applyAlignment="1" applyProtection="1">
      <alignment horizontal="center" vertical="center"/>
      <protection/>
    </xf>
    <xf numFmtId="177" fontId="8" fillId="0" borderId="7" xfId="20" applyNumberFormat="1" applyFont="1" applyFill="1" applyBorder="1" applyAlignment="1">
      <alignment horizontal="center" vertical="center"/>
      <protection/>
    </xf>
    <xf numFmtId="177" fontId="8" fillId="0" borderId="0" xfId="20" applyNumberFormat="1" applyFont="1" applyFill="1" applyAlignment="1">
      <alignment vertical="center"/>
      <protection/>
    </xf>
    <xf numFmtId="177" fontId="4" fillId="0" borderId="12" xfId="20" applyNumberFormat="1" applyFont="1" applyFill="1" applyBorder="1" applyAlignment="1" applyProtection="1">
      <alignment horizontal="center"/>
      <protection locked="0"/>
    </xf>
    <xf numFmtId="38" fontId="4" fillId="0" borderId="0" xfId="16" applyFont="1" applyFill="1" applyBorder="1" applyAlignment="1">
      <alignment/>
    </xf>
    <xf numFmtId="38" fontId="4" fillId="0" borderId="13" xfId="16" applyFont="1" applyFill="1" applyBorder="1" applyAlignment="1">
      <alignment/>
    </xf>
    <xf numFmtId="38" fontId="4" fillId="0" borderId="9" xfId="16" applyFont="1" applyFill="1" applyBorder="1" applyAlignment="1">
      <alignment/>
    </xf>
    <xf numFmtId="177" fontId="4" fillId="0" borderId="1" xfId="20" applyNumberFormat="1" applyFont="1" applyFill="1" applyBorder="1" applyAlignment="1" applyProtection="1" quotePrefix="1">
      <alignment horizontal="center"/>
      <protection locked="0"/>
    </xf>
    <xf numFmtId="177" fontId="9" fillId="0" borderId="1" xfId="20" applyNumberFormat="1" applyFont="1" applyFill="1" applyBorder="1" applyAlignment="1" applyProtection="1" quotePrefix="1">
      <alignment horizontal="center"/>
      <protection locked="0"/>
    </xf>
    <xf numFmtId="177" fontId="4" fillId="0" borderId="13" xfId="20" applyNumberFormat="1" applyFont="1" applyFill="1" applyBorder="1">
      <alignment/>
      <protection/>
    </xf>
    <xf numFmtId="177" fontId="4" fillId="0" borderId="9" xfId="20" applyNumberFormat="1" applyFont="1" applyFill="1" applyBorder="1">
      <alignment/>
      <protection/>
    </xf>
    <xf numFmtId="38" fontId="9" fillId="0" borderId="13" xfId="16" applyFont="1" applyFill="1" applyBorder="1" applyAlignment="1">
      <alignment/>
    </xf>
    <xf numFmtId="38" fontId="9" fillId="0" borderId="9" xfId="16" applyFont="1" applyFill="1" applyBorder="1" applyAlignment="1">
      <alignment/>
    </xf>
    <xf numFmtId="177" fontId="9" fillId="0" borderId="0" xfId="20" applyNumberFormat="1" applyFont="1" applyFill="1">
      <alignment/>
      <protection/>
    </xf>
    <xf numFmtId="177" fontId="4" fillId="0" borderId="1" xfId="21" applyNumberFormat="1" applyFont="1" applyFill="1" applyBorder="1" applyAlignment="1" applyProtection="1" quotePrefix="1">
      <alignment horizontal="center"/>
      <protection/>
    </xf>
    <xf numFmtId="0" fontId="4" fillId="0" borderId="13" xfId="20" applyFont="1" applyFill="1" applyBorder="1">
      <alignment/>
      <protection/>
    </xf>
    <xf numFmtId="0" fontId="4" fillId="0" borderId="9" xfId="20" applyFont="1" applyFill="1" applyBorder="1">
      <alignment/>
      <protection/>
    </xf>
    <xf numFmtId="177" fontId="11" fillId="0" borderId="1" xfId="21" applyNumberFormat="1" applyFont="1" applyFill="1" applyBorder="1" applyAlignment="1" applyProtection="1" quotePrefix="1">
      <alignment horizontal="center"/>
      <protection locked="0"/>
    </xf>
    <xf numFmtId="176" fontId="11" fillId="0" borderId="13" xfId="20" applyNumberFormat="1" applyFont="1" applyFill="1" applyBorder="1">
      <alignment/>
      <protection/>
    </xf>
    <xf numFmtId="38" fontId="11" fillId="0" borderId="13" xfId="16" applyFont="1" applyFill="1" applyBorder="1" applyAlignment="1">
      <alignment/>
    </xf>
    <xf numFmtId="38" fontId="11" fillId="0" borderId="9" xfId="16" applyFont="1" applyFill="1" applyBorder="1" applyAlignment="1">
      <alignment/>
    </xf>
    <xf numFmtId="177" fontId="4" fillId="0" borderId="14" xfId="21" applyNumberFormat="1" applyFont="1" applyFill="1" applyBorder="1" applyAlignment="1" applyProtection="1" quotePrefix="1">
      <alignment horizontal="center"/>
      <protection/>
    </xf>
    <xf numFmtId="38" fontId="4" fillId="0" borderId="8" xfId="16" applyFont="1" applyFill="1" applyBorder="1" applyAlignment="1">
      <alignment/>
    </xf>
    <xf numFmtId="38" fontId="4" fillId="0" borderId="10" xfId="16" applyFont="1" applyFill="1" applyBorder="1" applyAlignment="1">
      <alignment/>
    </xf>
    <xf numFmtId="176" fontId="11" fillId="0" borderId="10" xfId="20" applyNumberFormat="1" applyFont="1" applyFill="1" applyBorder="1">
      <alignment/>
      <protection/>
    </xf>
    <xf numFmtId="38" fontId="11" fillId="0" borderId="10" xfId="16" applyFont="1" applyFill="1" applyBorder="1" applyAlignment="1">
      <alignment/>
    </xf>
    <xf numFmtId="38" fontId="11" fillId="0" borderId="7" xfId="16" applyFont="1" applyFill="1" applyBorder="1" applyAlignment="1">
      <alignment/>
    </xf>
    <xf numFmtId="177" fontId="4" fillId="0" borderId="0" xfId="20" applyNumberFormat="1" applyFont="1" applyFill="1" applyBorder="1" applyAlignment="1" applyProtection="1">
      <alignment horizontal="lef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nkan121" xfId="20"/>
    <cellStyle name="標準_nenkan122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SheetLayoutView="100" workbookViewId="0" topLeftCell="A1">
      <selection activeCell="D19" sqref="D19"/>
    </sheetView>
  </sheetViews>
  <sheetFormatPr defaultColWidth="10.375" defaultRowHeight="12" customHeight="1"/>
  <cols>
    <col min="1" max="9" width="10.25390625" style="4" customWidth="1"/>
    <col min="10" max="16384" width="10.375" style="4" customWidth="1"/>
  </cols>
  <sheetData>
    <row r="1" spans="1:20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20</v>
      </c>
      <c r="B2" s="6"/>
      <c r="C2" s="6"/>
      <c r="D2" s="6"/>
      <c r="E2" s="6"/>
      <c r="F2" s="6"/>
      <c r="G2" s="7"/>
      <c r="H2" s="7"/>
      <c r="I2" s="8" t="s">
        <v>21</v>
      </c>
      <c r="J2" s="9"/>
    </row>
    <row r="3" spans="1:9" s="15" customFormat="1" ht="12" customHeight="1" thickTop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4" t="s">
        <v>3</v>
      </c>
    </row>
    <row r="4" spans="1:9" s="15" customFormat="1" ht="12" customHeight="1">
      <c r="A4" s="16" t="s">
        <v>4</v>
      </c>
      <c r="B4" s="17" t="s">
        <v>5</v>
      </c>
      <c r="C4" s="18" t="s">
        <v>6</v>
      </c>
      <c r="D4" s="19"/>
      <c r="E4" s="19"/>
      <c r="F4" s="19"/>
      <c r="G4" s="20" t="s">
        <v>7</v>
      </c>
      <c r="H4" s="17" t="s">
        <v>8</v>
      </c>
      <c r="I4" s="21" t="s">
        <v>9</v>
      </c>
    </row>
    <row r="5" spans="1:9" s="27" customFormat="1" ht="12" customHeight="1">
      <c r="A5" s="22" t="s">
        <v>10</v>
      </c>
      <c r="B5" s="23"/>
      <c r="C5" s="24" t="s">
        <v>5</v>
      </c>
      <c r="D5" s="25" t="s">
        <v>11</v>
      </c>
      <c r="E5" s="25" t="s">
        <v>12</v>
      </c>
      <c r="F5" s="24" t="s">
        <v>13</v>
      </c>
      <c r="G5" s="22" t="s">
        <v>14</v>
      </c>
      <c r="H5" s="23"/>
      <c r="I5" s="26" t="s">
        <v>15</v>
      </c>
    </row>
    <row r="6" spans="1:9" ht="12" customHeight="1">
      <c r="A6" s="28" t="s">
        <v>16</v>
      </c>
      <c r="B6" s="29">
        <v>12651988</v>
      </c>
      <c r="C6" s="30">
        <v>12356402</v>
      </c>
      <c r="D6" s="30">
        <v>807409</v>
      </c>
      <c r="E6" s="30">
        <v>10449907</v>
      </c>
      <c r="F6" s="31">
        <v>1099086</v>
      </c>
      <c r="G6" s="30">
        <v>245891</v>
      </c>
      <c r="H6" s="30">
        <v>49695</v>
      </c>
      <c r="I6" s="31">
        <v>7662503</v>
      </c>
    </row>
    <row r="7" spans="1:9" ht="12" customHeight="1">
      <c r="A7" s="32" t="s">
        <v>17</v>
      </c>
      <c r="B7" s="29">
        <v>11270245</v>
      </c>
      <c r="C7" s="30">
        <v>10971497</v>
      </c>
      <c r="D7" s="30">
        <v>741474</v>
      </c>
      <c r="E7" s="30">
        <v>9136965</v>
      </c>
      <c r="F7" s="31">
        <v>1093058</v>
      </c>
      <c r="G7" s="30">
        <v>249920</v>
      </c>
      <c r="H7" s="30">
        <v>48828</v>
      </c>
      <c r="I7" s="31">
        <v>7732258</v>
      </c>
    </row>
    <row r="8" spans="1:9" ht="12" customHeight="1">
      <c r="A8" s="32" t="s">
        <v>18</v>
      </c>
      <c r="B8" s="29">
        <v>11299481.019000001</v>
      </c>
      <c r="C8" s="30">
        <v>10934999</v>
      </c>
      <c r="D8" s="30">
        <v>1069291</v>
      </c>
      <c r="E8" s="30">
        <v>8750152</v>
      </c>
      <c r="F8" s="31">
        <v>1115556</v>
      </c>
      <c r="G8" s="30">
        <v>299328.43</v>
      </c>
      <c r="H8" s="30">
        <v>65153.58900000001</v>
      </c>
      <c r="I8" s="31">
        <v>7862241</v>
      </c>
    </row>
    <row r="9" spans="1:9" ht="12" customHeight="1">
      <c r="A9" s="32" t="s">
        <v>22</v>
      </c>
      <c r="B9" s="29">
        <v>12352137</v>
      </c>
      <c r="C9" s="30">
        <v>11970039</v>
      </c>
      <c r="D9" s="30">
        <v>1014558</v>
      </c>
      <c r="E9" s="30">
        <v>9800898</v>
      </c>
      <c r="F9" s="31">
        <v>1154583</v>
      </c>
      <c r="G9" s="30">
        <v>318180</v>
      </c>
      <c r="H9" s="30">
        <v>63917</v>
      </c>
      <c r="I9" s="31">
        <v>8244169</v>
      </c>
    </row>
    <row r="10" spans="1:9" ht="12" customHeight="1">
      <c r="A10" s="32" t="s">
        <v>19</v>
      </c>
      <c r="B10" s="29">
        <v>11976802</v>
      </c>
      <c r="C10" s="30">
        <v>11727061</v>
      </c>
      <c r="D10" s="30">
        <v>793172</v>
      </c>
      <c r="E10" s="30">
        <v>9856706</v>
      </c>
      <c r="F10" s="31">
        <v>1077183</v>
      </c>
      <c r="G10" s="30">
        <v>176197</v>
      </c>
      <c r="H10" s="30">
        <v>73544</v>
      </c>
      <c r="I10" s="31">
        <v>8741762</v>
      </c>
    </row>
    <row r="11" spans="1:9" ht="12" customHeight="1">
      <c r="A11" s="33"/>
      <c r="B11" s="34"/>
      <c r="C11" s="34"/>
      <c r="D11" s="34"/>
      <c r="E11" s="34"/>
      <c r="F11" s="34"/>
      <c r="G11" s="34"/>
      <c r="H11" s="34"/>
      <c r="I11" s="35"/>
    </row>
    <row r="12" spans="1:9" s="38" customFormat="1" ht="11.25" customHeight="1">
      <c r="A12" s="1" t="s">
        <v>23</v>
      </c>
      <c r="B12" s="36">
        <f>SUM(B14:B25)</f>
        <v>12863579</v>
      </c>
      <c r="C12" s="36">
        <f>SUM(C14:C25)</f>
        <v>12551900</v>
      </c>
      <c r="D12" s="36">
        <f>SUM(D14:D25)</f>
        <v>1028617</v>
      </c>
      <c r="E12" s="36">
        <f>SUM(E14:E25)</f>
        <v>10416983</v>
      </c>
      <c r="F12" s="36">
        <f>SUM(F14:F25)</f>
        <v>1106300</v>
      </c>
      <c r="G12" s="36">
        <f>SUM(G14:G25)+1</f>
        <v>286185</v>
      </c>
      <c r="H12" s="36">
        <f>SUM(H14:H25)</f>
        <v>25495</v>
      </c>
      <c r="I12" s="37">
        <f>SUM(I14:I25)-1</f>
        <v>9055670</v>
      </c>
    </row>
    <row r="13" spans="1:9" ht="12" customHeight="1">
      <c r="A13" s="39"/>
      <c r="B13" s="40"/>
      <c r="C13" s="40"/>
      <c r="D13" s="40"/>
      <c r="E13" s="40"/>
      <c r="F13" s="40"/>
      <c r="G13" s="40"/>
      <c r="H13" s="40"/>
      <c r="I13" s="41"/>
    </row>
    <row r="14" spans="1:9" ht="12" customHeight="1">
      <c r="A14" s="42" t="s">
        <v>35</v>
      </c>
      <c r="B14" s="29">
        <f aca="true" t="shared" si="0" ref="B14:B25">SUM(C14,G14:H14)</f>
        <v>1026300</v>
      </c>
      <c r="C14" s="30">
        <f aca="true" t="shared" si="1" ref="C14:C25">SUM(D14:F14)</f>
        <v>1001645</v>
      </c>
      <c r="D14" s="43">
        <v>100218</v>
      </c>
      <c r="E14" s="43">
        <v>806312</v>
      </c>
      <c r="F14" s="43">
        <v>95115</v>
      </c>
      <c r="G14" s="44">
        <v>22259</v>
      </c>
      <c r="H14" s="44">
        <v>2396</v>
      </c>
      <c r="I14" s="45">
        <v>749685</v>
      </c>
    </row>
    <row r="15" spans="1:9" ht="12" customHeight="1">
      <c r="A15" s="39" t="s">
        <v>26</v>
      </c>
      <c r="B15" s="29">
        <f t="shared" si="0"/>
        <v>943001</v>
      </c>
      <c r="C15" s="30">
        <f t="shared" si="1"/>
        <v>921492</v>
      </c>
      <c r="D15" s="43">
        <v>90700</v>
      </c>
      <c r="E15" s="43">
        <v>741907</v>
      </c>
      <c r="F15" s="43">
        <v>88885</v>
      </c>
      <c r="G15" s="44">
        <v>19146</v>
      </c>
      <c r="H15" s="44">
        <v>2363</v>
      </c>
      <c r="I15" s="45">
        <v>706460</v>
      </c>
    </row>
    <row r="16" spans="1:9" ht="12" customHeight="1">
      <c r="A16" s="39" t="s">
        <v>27</v>
      </c>
      <c r="B16" s="29">
        <f t="shared" si="0"/>
        <v>873803</v>
      </c>
      <c r="C16" s="30">
        <f t="shared" si="1"/>
        <v>848527</v>
      </c>
      <c r="D16" s="43">
        <v>80522</v>
      </c>
      <c r="E16" s="43">
        <v>673822</v>
      </c>
      <c r="F16" s="43">
        <v>94183</v>
      </c>
      <c r="G16" s="44">
        <v>23395</v>
      </c>
      <c r="H16" s="44">
        <v>1881</v>
      </c>
      <c r="I16" s="45">
        <v>685884</v>
      </c>
    </row>
    <row r="17" spans="1:9" ht="12" customHeight="1">
      <c r="A17" s="39" t="s">
        <v>28</v>
      </c>
      <c r="B17" s="29">
        <f t="shared" si="0"/>
        <v>1019510</v>
      </c>
      <c r="C17" s="30">
        <f t="shared" si="1"/>
        <v>972302</v>
      </c>
      <c r="D17" s="43">
        <v>135470</v>
      </c>
      <c r="E17" s="43">
        <v>738256</v>
      </c>
      <c r="F17" s="43">
        <v>98576</v>
      </c>
      <c r="G17" s="44">
        <v>44899</v>
      </c>
      <c r="H17" s="44">
        <v>2309</v>
      </c>
      <c r="I17" s="45">
        <v>760533</v>
      </c>
    </row>
    <row r="18" spans="1:9" ht="12" customHeight="1">
      <c r="A18" s="39" t="s">
        <v>29</v>
      </c>
      <c r="B18" s="29">
        <f t="shared" si="0"/>
        <v>1130617</v>
      </c>
      <c r="C18" s="30">
        <f t="shared" si="1"/>
        <v>1092588</v>
      </c>
      <c r="D18" s="43">
        <v>126759</v>
      </c>
      <c r="E18" s="43">
        <v>887264</v>
      </c>
      <c r="F18" s="43">
        <v>78565</v>
      </c>
      <c r="G18" s="44">
        <v>35859</v>
      </c>
      <c r="H18" s="44">
        <v>2170</v>
      </c>
      <c r="I18" s="45">
        <v>855647</v>
      </c>
    </row>
    <row r="19" spans="1:9" ht="12" customHeight="1">
      <c r="A19" s="39" t="s">
        <v>30</v>
      </c>
      <c r="B19" s="29">
        <f t="shared" si="0"/>
        <v>1012908</v>
      </c>
      <c r="C19" s="30">
        <f t="shared" si="1"/>
        <v>975375</v>
      </c>
      <c r="D19" s="43">
        <v>105008</v>
      </c>
      <c r="E19" s="43">
        <v>771772</v>
      </c>
      <c r="F19" s="43">
        <v>98595</v>
      </c>
      <c r="G19" s="44">
        <v>35305</v>
      </c>
      <c r="H19" s="44">
        <v>2228</v>
      </c>
      <c r="I19" s="45">
        <v>813044</v>
      </c>
    </row>
    <row r="20" spans="1:9" ht="12" customHeight="1">
      <c r="A20" s="39" t="s">
        <v>40</v>
      </c>
      <c r="B20" s="29">
        <f t="shared" si="0"/>
        <v>958692</v>
      </c>
      <c r="C20" s="30">
        <f t="shared" si="1"/>
        <v>936216</v>
      </c>
      <c r="D20" s="43">
        <v>69897</v>
      </c>
      <c r="E20" s="43">
        <v>785225</v>
      </c>
      <c r="F20" s="43">
        <v>81094</v>
      </c>
      <c r="G20" s="44">
        <v>20494</v>
      </c>
      <c r="H20" s="44">
        <v>1982</v>
      </c>
      <c r="I20" s="45">
        <v>712549</v>
      </c>
    </row>
    <row r="21" spans="1:9" ht="12" customHeight="1">
      <c r="A21" s="39" t="s">
        <v>31</v>
      </c>
      <c r="B21" s="29">
        <f t="shared" si="0"/>
        <v>991757</v>
      </c>
      <c r="C21" s="30">
        <f t="shared" si="1"/>
        <v>972741</v>
      </c>
      <c r="D21" s="43">
        <v>62597</v>
      </c>
      <c r="E21" s="43">
        <v>816936</v>
      </c>
      <c r="F21" s="43">
        <v>93208</v>
      </c>
      <c r="G21" s="44">
        <v>16997</v>
      </c>
      <c r="H21" s="44">
        <v>2019</v>
      </c>
      <c r="I21" s="45">
        <v>701623</v>
      </c>
    </row>
    <row r="22" spans="1:9" ht="12" customHeight="1">
      <c r="A22" s="39" t="s">
        <v>32</v>
      </c>
      <c r="B22" s="29">
        <f t="shared" si="0"/>
        <v>1151683</v>
      </c>
      <c r="C22" s="30">
        <f t="shared" si="1"/>
        <v>1132032</v>
      </c>
      <c r="D22" s="43">
        <v>72441</v>
      </c>
      <c r="E22" s="43">
        <v>958685</v>
      </c>
      <c r="F22" s="43">
        <v>100906</v>
      </c>
      <c r="G22" s="44">
        <v>17370</v>
      </c>
      <c r="H22" s="44">
        <v>2281</v>
      </c>
      <c r="I22" s="45">
        <v>756396</v>
      </c>
    </row>
    <row r="23" spans="1:9" ht="12" customHeight="1">
      <c r="A23" s="42" t="s">
        <v>36</v>
      </c>
      <c r="B23" s="29">
        <f t="shared" si="0"/>
        <v>1371391</v>
      </c>
      <c r="C23" s="30">
        <f t="shared" si="1"/>
        <v>1354109</v>
      </c>
      <c r="D23" s="43">
        <v>59550</v>
      </c>
      <c r="E23" s="43">
        <v>1196605</v>
      </c>
      <c r="F23" s="43">
        <v>97954</v>
      </c>
      <c r="G23" s="44">
        <v>15404</v>
      </c>
      <c r="H23" s="44">
        <v>1878</v>
      </c>
      <c r="I23" s="45">
        <v>833920</v>
      </c>
    </row>
    <row r="24" spans="1:9" ht="12" customHeight="1">
      <c r="A24" s="39" t="s">
        <v>33</v>
      </c>
      <c r="B24" s="29">
        <f t="shared" si="0"/>
        <v>1209185</v>
      </c>
      <c r="C24" s="30">
        <f t="shared" si="1"/>
        <v>1191110</v>
      </c>
      <c r="D24" s="43">
        <v>54597</v>
      </c>
      <c r="E24" s="43">
        <v>1051423</v>
      </c>
      <c r="F24" s="43">
        <v>85090</v>
      </c>
      <c r="G24" s="44">
        <v>16278</v>
      </c>
      <c r="H24" s="44">
        <v>1797</v>
      </c>
      <c r="I24" s="45">
        <v>748697</v>
      </c>
    </row>
    <row r="25" spans="1:9" ht="12" customHeight="1">
      <c r="A25" s="46" t="s">
        <v>34</v>
      </c>
      <c r="B25" s="47">
        <f t="shared" si="0"/>
        <v>1174732</v>
      </c>
      <c r="C25" s="48">
        <f t="shared" si="1"/>
        <v>1153763</v>
      </c>
      <c r="D25" s="49">
        <v>70858</v>
      </c>
      <c r="E25" s="49">
        <v>988776</v>
      </c>
      <c r="F25" s="49">
        <v>94129</v>
      </c>
      <c r="G25" s="50">
        <v>18778</v>
      </c>
      <c r="H25" s="50">
        <v>2191</v>
      </c>
      <c r="I25" s="51">
        <v>731233</v>
      </c>
    </row>
    <row r="26" spans="1:9" ht="12" customHeight="1">
      <c r="A26" s="52" t="s">
        <v>37</v>
      </c>
      <c r="B26" s="52"/>
      <c r="C26" s="9"/>
      <c r="D26" s="9"/>
      <c r="E26" s="9"/>
      <c r="F26" s="9"/>
      <c r="G26" s="9"/>
      <c r="H26" s="9"/>
      <c r="I26" s="9"/>
    </row>
    <row r="27" spans="1:9" ht="12" customHeight="1">
      <c r="A27" s="9" t="s">
        <v>24</v>
      </c>
      <c r="B27" s="9"/>
      <c r="C27" s="9"/>
      <c r="D27" s="9"/>
      <c r="E27" s="9"/>
      <c r="F27" s="9"/>
      <c r="G27" s="9"/>
      <c r="H27" s="9"/>
      <c r="I27" s="9"/>
    </row>
    <row r="28" spans="1:9" ht="12" customHeight="1">
      <c r="A28" s="9" t="s">
        <v>25</v>
      </c>
      <c r="B28" s="9"/>
      <c r="C28" s="9"/>
      <c r="D28" s="9"/>
      <c r="E28" s="9"/>
      <c r="F28" s="9"/>
      <c r="G28" s="9"/>
      <c r="H28" s="9"/>
      <c r="I28" s="9"/>
    </row>
    <row r="29" spans="1:9" ht="12" customHeight="1">
      <c r="A29" s="9" t="s">
        <v>38</v>
      </c>
      <c r="B29" s="9"/>
      <c r="C29" s="9"/>
      <c r="D29" s="9"/>
      <c r="E29" s="9"/>
      <c r="F29" s="9"/>
      <c r="G29" s="9"/>
      <c r="H29" s="9"/>
      <c r="I29" s="9"/>
    </row>
    <row r="30" spans="1:9" ht="12" customHeight="1">
      <c r="A30" s="9" t="s">
        <v>39</v>
      </c>
      <c r="B30" s="9"/>
      <c r="C30" s="9"/>
      <c r="D30" s="9"/>
      <c r="E30" s="9"/>
      <c r="F30" s="9"/>
      <c r="G30" s="9"/>
      <c r="H30" s="9"/>
      <c r="I30" s="9"/>
    </row>
    <row r="31" spans="5:9" ht="12" customHeight="1">
      <c r="E31" s="4">
        <v>10416983</v>
      </c>
      <c r="F31" s="4">
        <v>1106300</v>
      </c>
      <c r="G31" s="4">
        <v>286185</v>
      </c>
      <c r="H31" s="4">
        <v>25495</v>
      </c>
      <c r="I31" s="4">
        <v>9055670</v>
      </c>
    </row>
    <row r="32" spans="5:9" ht="12" customHeight="1">
      <c r="E32" s="4">
        <f>E12-E31</f>
        <v>0</v>
      </c>
      <c r="F32" s="4">
        <f>F12-F31</f>
        <v>0</v>
      </c>
      <c r="G32" s="4">
        <f>G12-G31</f>
        <v>0</v>
      </c>
      <c r="H32" s="4">
        <f>H12-H31</f>
        <v>0</v>
      </c>
      <c r="I32" s="4">
        <f>I12-I31</f>
        <v>0</v>
      </c>
    </row>
    <row r="35" ht="15.75" customHeight="1"/>
    <row r="36" spans="1:2" ht="12" customHeight="1">
      <c r="A36" s="9"/>
      <c r="B36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</sheetData>
  <mergeCells count="3">
    <mergeCell ref="A1:I1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2008-03-25T05:38:55Z</cp:lastPrinted>
  <dcterms:created xsi:type="dcterms:W3CDTF">2008-03-13T09:54:44Z</dcterms:created>
  <dcterms:modified xsi:type="dcterms:W3CDTF">2008-04-18T01:40:28Z</dcterms:modified>
  <cp:category/>
  <cp:version/>
  <cp:contentType/>
  <cp:contentStatus/>
</cp:coreProperties>
</file>