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1"/>
  </bookViews>
  <sheets>
    <sheet name="129AB" sheetId="1" r:id="rId1"/>
    <sheet name="129C" sheetId="2" r:id="rId2"/>
  </sheets>
  <definedNames>
    <definedName name="_10.電気_ガスおよび水道" localSheetId="0">'129AB'!$A$1:$L$19</definedName>
    <definedName name="_10.電気_ガスおよび水道" localSheetId="1">'129C'!#REF!</definedName>
    <definedName name="_10.電気_ガスおよび水道">#REF!</definedName>
    <definedName name="_xlnm.Print_Area" localSheetId="0">'129AB'!$A$1:$L$48</definedName>
    <definedName name="_xlnm.Print_Area" localSheetId="1">'129C'!$A$1:$J$26</definedName>
  </definedNames>
  <calcPr fullCalcOnLoad="1"/>
</workbook>
</file>

<file path=xl/sharedStrings.xml><?xml version="1.0" encoding="utf-8"?>
<sst xmlns="http://schemas.openxmlformats.org/spreadsheetml/2006/main" count="141" uniqueCount="57">
  <si>
    <t>A. 路 線 別 乗 客 数</t>
  </si>
  <si>
    <t>(単位 人)</t>
  </si>
  <si>
    <t>年月次</t>
  </si>
  <si>
    <t>総    数</t>
  </si>
  <si>
    <t>～伊丹</t>
  </si>
  <si>
    <t>～関空</t>
  </si>
  <si>
    <t>～沖縄</t>
  </si>
  <si>
    <t>～名古屋</t>
  </si>
  <si>
    <t>～ソウル</t>
  </si>
  <si>
    <t>～上海</t>
  </si>
  <si>
    <t>臨時便</t>
  </si>
  <si>
    <t>チャーター便(国内）</t>
  </si>
  <si>
    <t>チャーター便（国際）</t>
  </si>
  <si>
    <t>14</t>
  </si>
  <si>
    <t>15</t>
  </si>
  <si>
    <t>16</t>
  </si>
  <si>
    <t>17</t>
  </si>
  <si>
    <t>18</t>
  </si>
  <si>
    <t>-</t>
  </si>
  <si>
    <t>10</t>
  </si>
  <si>
    <t>11</t>
  </si>
  <si>
    <t>12</t>
  </si>
  <si>
    <t>B. 路 線 別 降 客 数</t>
  </si>
  <si>
    <t>資料：大分航空ターミナル株式会社</t>
  </si>
  <si>
    <t>C. 貨物および郵便物数</t>
  </si>
  <si>
    <t>(単位  kg)</t>
  </si>
  <si>
    <t>総      数</t>
  </si>
  <si>
    <t>貨      物</t>
  </si>
  <si>
    <t>郵  便  物</t>
  </si>
  <si>
    <t>総  数</t>
  </si>
  <si>
    <t>発  送</t>
  </si>
  <si>
    <t>到  着</t>
  </si>
  <si>
    <t>10</t>
  </si>
  <si>
    <t>11</t>
  </si>
  <si>
    <t>12</t>
  </si>
  <si>
    <t>129.航 空 運 輸 状 況</t>
  </si>
  <si>
    <t>大分～東京</t>
  </si>
  <si>
    <t>～伊丹</t>
  </si>
  <si>
    <t>～関空</t>
  </si>
  <si>
    <t>～沖縄</t>
  </si>
  <si>
    <t>～名古屋</t>
  </si>
  <si>
    <t>～ソウル</t>
  </si>
  <si>
    <r>
      <t>平成</t>
    </r>
    <r>
      <rPr>
        <sz val="10"/>
        <rFont val="ＭＳ 明朝"/>
        <family val="1"/>
      </rPr>
      <t>13</t>
    </r>
    <r>
      <rPr>
        <sz val="10"/>
        <rFont val="ＭＳ 明朝"/>
        <family val="1"/>
      </rPr>
      <t xml:space="preserve">年  </t>
    </r>
  </si>
  <si>
    <t>-</t>
  </si>
  <si>
    <t>大分～東京</t>
  </si>
  <si>
    <t xml:space="preserve">  注）大分空港における取扱い分である。</t>
  </si>
  <si>
    <t xml:space="preserve">平成13年  </t>
  </si>
  <si>
    <t>18</t>
  </si>
  <si>
    <r>
      <t xml:space="preserve"> </t>
    </r>
    <r>
      <rPr>
        <sz val="10"/>
        <rFont val="ＭＳ 明朝"/>
        <family val="1"/>
      </rPr>
      <t xml:space="preserve"> 1</t>
    </r>
    <r>
      <rPr>
        <sz val="10"/>
        <rFont val="ＭＳ 明朝"/>
        <family val="1"/>
      </rPr>
      <t>月</t>
    </r>
  </si>
  <si>
    <t>2</t>
  </si>
  <si>
    <t>3</t>
  </si>
  <si>
    <t>4</t>
  </si>
  <si>
    <t>5</t>
  </si>
  <si>
    <t>6</t>
  </si>
  <si>
    <t>7</t>
  </si>
  <si>
    <t>8</t>
  </si>
  <si>
    <t>9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</si>
</sst>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41" fontId="0" fillId="0" borderId="0" xfId="0" applyNumberFormat="1" applyFont="1" applyBorder="1" applyAlignment="1">
      <alignment horizontal="centerContinuous" vertical="center"/>
    </xf>
    <xf numFmtId="41" fontId="0" fillId="0" borderId="0" xfId="0" applyNumberFormat="1" applyFont="1" applyBorder="1" applyAlignment="1">
      <alignment vertical="center"/>
    </xf>
    <xf numFmtId="41" fontId="4" fillId="0" borderId="0" xfId="0" applyNumberFormat="1" applyFont="1" applyBorder="1" applyAlignment="1" applyProtection="1" quotePrefix="1">
      <alignment horizontal="center" vertical="center"/>
      <protection/>
    </xf>
    <xf numFmtId="41" fontId="5" fillId="0" borderId="0" xfId="0" applyNumberFormat="1" applyFont="1" applyBorder="1" applyAlignment="1" applyProtection="1">
      <alignment horizontal="centerContinuous" vertical="center"/>
      <protection/>
    </xf>
    <xf numFmtId="41" fontId="0" fillId="0" borderId="0" xfId="0" applyNumberFormat="1" applyFont="1" applyBorder="1" applyAlignment="1" applyProtection="1">
      <alignment horizontal="center" vertical="center"/>
      <protection/>
    </xf>
    <xf numFmtId="41" fontId="6" fillId="0" borderId="1" xfId="0" applyNumberFormat="1" applyFont="1" applyBorder="1" applyAlignment="1" applyProtection="1">
      <alignment horizontal="center" vertical="center"/>
      <protection/>
    </xf>
    <xf numFmtId="41" fontId="6" fillId="0" borderId="2" xfId="0" applyNumberFormat="1" applyFont="1" applyBorder="1" applyAlignment="1" applyProtection="1">
      <alignment horizontal="center" vertical="center"/>
      <protection/>
    </xf>
    <xf numFmtId="41" fontId="7" fillId="0" borderId="2" xfId="0" applyNumberFormat="1" applyFont="1" applyBorder="1" applyAlignment="1" applyProtection="1">
      <alignment horizontal="center" vertical="center"/>
      <protection/>
    </xf>
    <xf numFmtId="41" fontId="7" fillId="0" borderId="2" xfId="0" applyNumberFormat="1" applyFont="1" applyBorder="1" applyAlignment="1" applyProtection="1">
      <alignment horizontal="center" vertical="center" wrapText="1"/>
      <protection/>
    </xf>
    <xf numFmtId="41" fontId="7" fillId="0" borderId="0" xfId="0" applyNumberFormat="1" applyFont="1" applyBorder="1" applyAlignment="1" applyProtection="1">
      <alignment horizontal="center" vertical="center"/>
      <protection/>
    </xf>
    <xf numFmtId="41" fontId="0" fillId="0" borderId="3" xfId="0" applyNumberFormat="1" applyFont="1" applyBorder="1" applyAlignment="1" applyProtection="1">
      <alignment horizontal="center" vertical="center"/>
      <protection/>
    </xf>
    <xf numFmtId="41" fontId="0" fillId="0" borderId="4" xfId="16" applyNumberFormat="1" applyFont="1" applyBorder="1" applyAlignment="1">
      <alignment vertical="center"/>
    </xf>
    <xf numFmtId="41" fontId="0" fillId="0" borderId="0" xfId="16" applyNumberFormat="1" applyFont="1" applyBorder="1" applyAlignment="1">
      <alignment vertical="center"/>
    </xf>
    <xf numFmtId="41" fontId="0" fillId="0" borderId="0" xfId="16" applyNumberFormat="1" applyFont="1" applyBorder="1" applyAlignment="1">
      <alignment horizontal="center"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 applyProtection="1" quotePrefix="1">
      <alignment horizontal="center" vertical="center"/>
      <protection/>
    </xf>
    <xf numFmtId="41" fontId="0" fillId="0" borderId="4" xfId="0" applyNumberFormat="1" applyFont="1" applyBorder="1" applyAlignment="1">
      <alignment vertical="center"/>
    </xf>
    <xf numFmtId="41" fontId="8" fillId="0" borderId="4" xfId="16" applyNumberFormat="1" applyFont="1" applyBorder="1" applyAlignment="1">
      <alignment vertical="center"/>
    </xf>
    <xf numFmtId="41" fontId="8" fillId="0" borderId="0" xfId="16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0" fillId="0" borderId="0" xfId="0" applyNumberFormat="1" applyFont="1" applyAlignment="1" applyProtection="1">
      <alignment horizontal="center" vertical="center"/>
      <protection/>
    </xf>
    <xf numFmtId="41" fontId="9" fillId="0" borderId="0" xfId="16" applyNumberFormat="1" applyFont="1" applyAlignment="1" applyProtection="1">
      <alignment vertical="center"/>
      <protection locked="0"/>
    </xf>
    <xf numFmtId="41" fontId="9" fillId="0" borderId="0" xfId="16" applyNumberFormat="1" applyFont="1" applyAlignment="1" applyProtection="1">
      <alignment horizontal="right" vertical="center"/>
      <protection locked="0"/>
    </xf>
    <xf numFmtId="41" fontId="0" fillId="0" borderId="0" xfId="0" applyNumberFormat="1" applyAlignment="1" applyProtection="1" quotePrefix="1">
      <alignment horizontal="center" vertical="center"/>
      <protection/>
    </xf>
    <xf numFmtId="41" fontId="8" fillId="0" borderId="3" xfId="0" applyNumberFormat="1" applyFont="1" applyBorder="1" applyAlignment="1" applyProtection="1">
      <alignment horizontal="distributed" vertical="center"/>
      <protection/>
    </xf>
    <xf numFmtId="41" fontId="8" fillId="0" borderId="3" xfId="0" applyNumberFormat="1" applyFont="1" applyBorder="1" applyAlignment="1">
      <alignment vertical="center"/>
    </xf>
    <xf numFmtId="41" fontId="0" fillId="0" borderId="4" xfId="0" applyNumberFormat="1" applyFont="1" applyBorder="1" applyAlignment="1">
      <alignment horizontal="right"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Font="1" applyAlignment="1">
      <alignment horizontal="right" vertical="center"/>
    </xf>
    <xf numFmtId="41" fontId="0" fillId="0" borderId="5" xfId="16" applyNumberFormat="1" applyFont="1" applyBorder="1" applyAlignment="1">
      <alignment vertical="center"/>
    </xf>
    <xf numFmtId="41" fontId="9" fillId="0" borderId="6" xfId="16" applyNumberFormat="1" applyFont="1" applyBorder="1" applyAlignment="1" applyProtection="1">
      <alignment vertical="center"/>
      <protection locked="0"/>
    </xf>
    <xf numFmtId="41" fontId="0" fillId="0" borderId="6" xfId="0" applyNumberFormat="1" applyFont="1" applyBorder="1" applyAlignment="1">
      <alignment vertical="center"/>
    </xf>
    <xf numFmtId="41" fontId="9" fillId="0" borderId="6" xfId="16" applyNumberFormat="1" applyFont="1" applyBorder="1" applyAlignment="1" applyProtection="1">
      <alignment horizontal="right" vertical="center"/>
      <protection locked="0"/>
    </xf>
    <xf numFmtId="177" fontId="0" fillId="0" borderId="3" xfId="0" applyNumberFormat="1" applyFont="1" applyBorder="1" applyAlignment="1" applyProtection="1">
      <alignment/>
      <protection/>
    </xf>
    <xf numFmtId="177" fontId="0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177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7" fontId="0" fillId="0" borderId="0" xfId="0" applyNumberFormat="1" applyFont="1" applyBorder="1" applyAlignment="1" applyProtection="1" quotePrefix="1">
      <alignment horizontal="center"/>
      <protection/>
    </xf>
    <xf numFmtId="177" fontId="6" fillId="0" borderId="2" xfId="0" applyNumberFormat="1" applyFont="1" applyBorder="1" applyAlignment="1">
      <alignment horizontal="centerContinuous" vertical="center"/>
    </xf>
    <xf numFmtId="177" fontId="6" fillId="0" borderId="7" xfId="0" applyNumberFormat="1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177" fontId="6" fillId="0" borderId="0" xfId="0" applyNumberFormat="1" applyFont="1" applyAlignment="1">
      <alignment vertical="center"/>
    </xf>
    <xf numFmtId="177" fontId="6" fillId="0" borderId="5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 applyProtection="1">
      <alignment horizontal="center"/>
      <protection locked="0"/>
    </xf>
    <xf numFmtId="38" fontId="0" fillId="0" borderId="4" xfId="16" applyFont="1" applyBorder="1" applyAlignment="1" applyProtection="1">
      <alignment/>
      <protection locked="0"/>
    </xf>
    <xf numFmtId="38" fontId="0" fillId="0" borderId="0" xfId="16" applyFont="1" applyAlignment="1" applyProtection="1">
      <alignment/>
      <protection locked="0"/>
    </xf>
    <xf numFmtId="177" fontId="0" fillId="0" borderId="0" xfId="0" applyNumberFormat="1" applyFont="1" applyBorder="1" applyAlignment="1" applyProtection="1" quotePrefix="1">
      <alignment horizontal="center"/>
      <protection locked="0"/>
    </xf>
    <xf numFmtId="38" fontId="0" fillId="0" borderId="4" xfId="16" applyFont="1" applyBorder="1" applyAlignment="1">
      <alignment/>
    </xf>
    <xf numFmtId="38" fontId="0" fillId="0" borderId="0" xfId="16" applyFont="1" applyAlignment="1">
      <alignment/>
    </xf>
    <xf numFmtId="38" fontId="8" fillId="0" borderId="4" xfId="16" applyFont="1" applyBorder="1" applyAlignment="1">
      <alignment/>
    </xf>
    <xf numFmtId="38" fontId="8" fillId="0" borderId="0" xfId="16" applyFont="1" applyAlignment="1">
      <alignment/>
    </xf>
    <xf numFmtId="0" fontId="8" fillId="0" borderId="0" xfId="0" applyFont="1" applyAlignment="1">
      <alignment/>
    </xf>
    <xf numFmtId="177" fontId="8" fillId="0" borderId="0" xfId="0" applyNumberFormat="1" applyFont="1" applyAlignment="1">
      <alignment/>
    </xf>
    <xf numFmtId="177" fontId="0" fillId="0" borderId="4" xfId="0" applyNumberFormat="1" applyFont="1" applyBorder="1" applyAlignment="1">
      <alignment/>
    </xf>
    <xf numFmtId="38" fontId="9" fillId="0" borderId="0" xfId="16" applyFont="1" applyAlignment="1" applyProtection="1">
      <alignment/>
      <protection locked="0"/>
    </xf>
    <xf numFmtId="177" fontId="0" fillId="0" borderId="0" xfId="0" applyNumberFormat="1" applyFont="1" applyBorder="1" applyAlignment="1">
      <alignment/>
    </xf>
    <xf numFmtId="177" fontId="0" fillId="0" borderId="0" xfId="0" applyNumberFormat="1" applyAlignment="1" applyProtection="1" quotePrefix="1">
      <alignment horizontal="center"/>
      <protection/>
    </xf>
    <xf numFmtId="41" fontId="10" fillId="0" borderId="0" xfId="0" applyNumberFormat="1" applyFont="1" applyBorder="1" applyAlignment="1" applyProtection="1" quotePrefix="1">
      <alignment horizontal="center" vertical="center"/>
      <protection/>
    </xf>
    <xf numFmtId="177" fontId="10" fillId="0" borderId="0" xfId="0" applyNumberFormat="1" applyFont="1" applyBorder="1" applyAlignment="1" applyProtection="1" quotePrefix="1">
      <alignment horizontal="center"/>
      <protection locked="0"/>
    </xf>
    <xf numFmtId="41" fontId="4" fillId="0" borderId="0" xfId="0" applyNumberFormat="1" applyFont="1" applyBorder="1" applyAlignment="1" applyProtection="1" quotePrefix="1">
      <alignment horizontal="center" vertical="center"/>
      <protection/>
    </xf>
    <xf numFmtId="41" fontId="5" fillId="0" borderId="0" xfId="0" applyNumberFormat="1" applyFont="1" applyBorder="1" applyAlignment="1" applyProtection="1">
      <alignment horizontal="center" vertical="center"/>
      <protection/>
    </xf>
    <xf numFmtId="177" fontId="4" fillId="0" borderId="0" xfId="0" applyNumberFormat="1" applyFont="1" applyBorder="1" applyAlignment="1">
      <alignment horizontal="center"/>
    </xf>
    <xf numFmtId="177" fontId="6" fillId="0" borderId="8" xfId="0" applyNumberFormat="1" applyFont="1" applyBorder="1" applyAlignment="1" applyProtection="1">
      <alignment horizontal="center" vertical="center"/>
      <protection/>
    </xf>
    <xf numFmtId="177" fontId="6" fillId="0" borderId="9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view="pageBreakPreview" zoomScaleNormal="85" zoomScaleSheetLayoutView="100" workbookViewId="0" topLeftCell="A19">
      <selection activeCell="A37" sqref="A37:A45"/>
    </sheetView>
  </sheetViews>
  <sheetFormatPr defaultColWidth="10.375" defaultRowHeight="12" customHeight="1"/>
  <cols>
    <col min="1" max="1" width="10.25390625" style="28" customWidth="1"/>
    <col min="2" max="2" width="13.75390625" style="28" bestFit="1" customWidth="1"/>
    <col min="3" max="3" width="12.875" style="28" bestFit="1" customWidth="1"/>
    <col min="4" max="4" width="11.25390625" style="28" bestFit="1" customWidth="1"/>
    <col min="5" max="8" width="10.25390625" style="28" bestFit="1" customWidth="1"/>
    <col min="9" max="9" width="8.75390625" style="28" customWidth="1"/>
    <col min="10" max="10" width="8.125" style="28" customWidth="1"/>
    <col min="11" max="12" width="11.875" style="28" customWidth="1"/>
    <col min="13" max="13" width="9.75390625" style="2" customWidth="1"/>
    <col min="14" max="16384" width="10.375" style="2" customWidth="1"/>
  </cols>
  <sheetData>
    <row r="1" spans="1:13" ht="15.75" customHeight="1">
      <c r="A1" s="63" t="s">
        <v>35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1"/>
    </row>
    <row r="2" spans="1:13" ht="17.2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4"/>
    </row>
    <row r="3" spans="1:13" ht="15" customHeight="1" thickBot="1">
      <c r="A3" s="5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22.5" customHeight="1" thickTop="1">
      <c r="A4" s="6" t="s">
        <v>2</v>
      </c>
      <c r="B4" s="7" t="s">
        <v>3</v>
      </c>
      <c r="C4" s="7" t="s">
        <v>36</v>
      </c>
      <c r="D4" s="7" t="s">
        <v>37</v>
      </c>
      <c r="E4" s="7" t="s">
        <v>38</v>
      </c>
      <c r="F4" s="7" t="s">
        <v>39</v>
      </c>
      <c r="G4" s="8" t="s">
        <v>40</v>
      </c>
      <c r="H4" s="8" t="s">
        <v>41</v>
      </c>
      <c r="I4" s="8" t="s">
        <v>9</v>
      </c>
      <c r="J4" s="9" t="s">
        <v>10</v>
      </c>
      <c r="K4" s="9" t="s">
        <v>11</v>
      </c>
      <c r="L4" s="9" t="s">
        <v>12</v>
      </c>
      <c r="M4" s="10"/>
    </row>
    <row r="5" spans="1:13" ht="12" customHeight="1">
      <c r="A5" s="11" t="s">
        <v>42</v>
      </c>
      <c r="B5" s="12">
        <v>976022</v>
      </c>
      <c r="C5" s="13">
        <v>617267</v>
      </c>
      <c r="D5" s="13">
        <v>213878</v>
      </c>
      <c r="E5" s="13">
        <v>32488</v>
      </c>
      <c r="F5" s="13">
        <v>23710</v>
      </c>
      <c r="G5" s="13">
        <v>74166</v>
      </c>
      <c r="H5" s="13">
        <v>9746</v>
      </c>
      <c r="I5" s="14">
        <v>0</v>
      </c>
      <c r="J5" s="14">
        <v>0</v>
      </c>
      <c r="K5" s="14">
        <v>0</v>
      </c>
      <c r="L5" s="13">
        <v>4767</v>
      </c>
      <c r="M5" s="15"/>
    </row>
    <row r="6" spans="1:12" ht="12" customHeight="1">
      <c r="A6" s="16" t="s">
        <v>13</v>
      </c>
      <c r="B6" s="12">
        <v>978388</v>
      </c>
      <c r="C6" s="13">
        <v>628675</v>
      </c>
      <c r="D6" s="13">
        <v>200966</v>
      </c>
      <c r="E6" s="13">
        <v>30548</v>
      </c>
      <c r="F6" s="13">
        <v>25145</v>
      </c>
      <c r="G6" s="13">
        <v>70815</v>
      </c>
      <c r="H6" s="13">
        <v>12611</v>
      </c>
      <c r="I6" s="13">
        <v>8718</v>
      </c>
      <c r="J6" s="13">
        <v>0</v>
      </c>
      <c r="K6" s="13">
        <v>0</v>
      </c>
      <c r="L6" s="13">
        <v>910</v>
      </c>
    </row>
    <row r="7" spans="1:12" ht="12" customHeight="1">
      <c r="A7" s="16" t="s">
        <v>14</v>
      </c>
      <c r="B7" s="12">
        <v>973501</v>
      </c>
      <c r="C7" s="13">
        <v>640120</v>
      </c>
      <c r="D7" s="13">
        <v>196490</v>
      </c>
      <c r="E7" s="13">
        <v>20629</v>
      </c>
      <c r="F7" s="13">
        <v>25709</v>
      </c>
      <c r="G7" s="13">
        <v>68305</v>
      </c>
      <c r="H7" s="13">
        <v>16755</v>
      </c>
      <c r="I7" s="13">
        <v>2755</v>
      </c>
      <c r="J7" s="13">
        <v>243</v>
      </c>
      <c r="K7" s="13">
        <v>1585</v>
      </c>
      <c r="L7" s="13">
        <v>910</v>
      </c>
    </row>
    <row r="8" spans="1:12" ht="12" customHeight="1">
      <c r="A8" s="16" t="s">
        <v>15</v>
      </c>
      <c r="B8" s="12">
        <v>924188</v>
      </c>
      <c r="C8" s="13">
        <v>623796</v>
      </c>
      <c r="D8" s="13">
        <v>185679</v>
      </c>
      <c r="E8" s="13">
        <v>0</v>
      </c>
      <c r="F8" s="13">
        <v>29047</v>
      </c>
      <c r="G8" s="13">
        <v>64551</v>
      </c>
      <c r="H8" s="13">
        <v>15647</v>
      </c>
      <c r="I8" s="13">
        <v>2343</v>
      </c>
      <c r="J8" s="13">
        <v>0</v>
      </c>
      <c r="K8" s="13">
        <v>493</v>
      </c>
      <c r="L8" s="13">
        <v>2632</v>
      </c>
    </row>
    <row r="9" spans="1:12" ht="12" customHeight="1">
      <c r="A9" s="16" t="s">
        <v>16</v>
      </c>
      <c r="B9" s="17">
        <v>918209</v>
      </c>
      <c r="C9" s="2">
        <v>624274</v>
      </c>
      <c r="D9" s="2">
        <v>184540</v>
      </c>
      <c r="E9" s="15" t="s">
        <v>43</v>
      </c>
      <c r="F9" s="2">
        <v>28161</v>
      </c>
      <c r="G9" s="2">
        <v>65499</v>
      </c>
      <c r="H9" s="2">
        <v>11901</v>
      </c>
      <c r="I9" s="2">
        <v>1459</v>
      </c>
      <c r="J9" s="15" t="s">
        <v>43</v>
      </c>
      <c r="K9" s="2">
        <v>249</v>
      </c>
      <c r="L9" s="2">
        <v>2126</v>
      </c>
    </row>
    <row r="10" spans="1:12" ht="12" customHeight="1">
      <c r="A10" s="16"/>
      <c r="B10" s="17"/>
      <c r="C10" s="2"/>
      <c r="D10" s="2"/>
      <c r="E10" s="15"/>
      <c r="F10" s="2"/>
      <c r="G10" s="2"/>
      <c r="H10" s="2"/>
      <c r="I10" s="2"/>
      <c r="J10" s="15"/>
      <c r="K10" s="2"/>
      <c r="L10" s="2"/>
    </row>
    <row r="11" spans="1:12" s="20" customFormat="1" ht="12" customHeight="1">
      <c r="A11" s="60" t="s">
        <v>47</v>
      </c>
      <c r="B11" s="18">
        <f aca="true" t="shared" si="0" ref="B11:G11">SUM(B13:B24)</f>
        <v>925545</v>
      </c>
      <c r="C11" s="19">
        <f t="shared" si="0"/>
        <v>635691</v>
      </c>
      <c r="D11" s="19">
        <f t="shared" si="0"/>
        <v>186454</v>
      </c>
      <c r="E11" s="19">
        <f t="shared" si="0"/>
        <v>0</v>
      </c>
      <c r="F11" s="19">
        <f t="shared" si="0"/>
        <v>28304</v>
      </c>
      <c r="G11" s="19">
        <f t="shared" si="0"/>
        <v>58984</v>
      </c>
      <c r="H11" s="19">
        <f>SUM(H13:H24)</f>
        <v>13357</v>
      </c>
      <c r="I11" s="19">
        <f>SUM(I13:I24)</f>
        <v>0</v>
      </c>
      <c r="J11" s="19">
        <f>SUM(J13:J24)</f>
        <v>0</v>
      </c>
      <c r="K11" s="19">
        <f>SUM(K13:K24)</f>
        <v>249</v>
      </c>
      <c r="L11" s="19">
        <f>SUM(L13:L24)</f>
        <v>2506</v>
      </c>
    </row>
    <row r="12" spans="1:12" ht="12" customHeight="1">
      <c r="A12" s="16"/>
      <c r="B12" s="17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" customHeight="1">
      <c r="A13" s="21" t="s">
        <v>48</v>
      </c>
      <c r="B13" s="12">
        <f aca="true" t="shared" si="1" ref="B13:B24">SUM(C13:L13)</f>
        <v>78815</v>
      </c>
      <c r="C13" s="22">
        <v>55029</v>
      </c>
      <c r="D13" s="22">
        <v>15171</v>
      </c>
      <c r="E13" s="22">
        <v>0</v>
      </c>
      <c r="F13" s="22">
        <v>2118</v>
      </c>
      <c r="G13" s="22">
        <v>5063</v>
      </c>
      <c r="H13" s="22">
        <v>1281</v>
      </c>
      <c r="I13" s="23" t="s">
        <v>18</v>
      </c>
      <c r="J13" s="22">
        <v>0</v>
      </c>
      <c r="K13" s="23" t="s">
        <v>18</v>
      </c>
      <c r="L13" s="22">
        <v>153</v>
      </c>
    </row>
    <row r="14" spans="1:12" ht="12" customHeight="1">
      <c r="A14" s="24" t="s">
        <v>49</v>
      </c>
      <c r="B14" s="12">
        <f t="shared" si="1"/>
        <v>69774</v>
      </c>
      <c r="C14" s="22">
        <v>46922</v>
      </c>
      <c r="D14" s="22">
        <v>14163</v>
      </c>
      <c r="E14" s="22">
        <v>0</v>
      </c>
      <c r="F14" s="22">
        <v>2346</v>
      </c>
      <c r="G14" s="22">
        <v>4482</v>
      </c>
      <c r="H14" s="22">
        <v>1567</v>
      </c>
      <c r="I14" s="23" t="s">
        <v>18</v>
      </c>
      <c r="J14" s="22">
        <v>0</v>
      </c>
      <c r="K14" s="22">
        <v>140</v>
      </c>
      <c r="L14" s="22">
        <v>154</v>
      </c>
    </row>
    <row r="15" spans="1:12" ht="12" customHeight="1">
      <c r="A15" s="24" t="s">
        <v>50</v>
      </c>
      <c r="B15" s="12">
        <f t="shared" si="1"/>
        <v>86421</v>
      </c>
      <c r="C15" s="22">
        <v>59338</v>
      </c>
      <c r="D15" s="22">
        <v>17388</v>
      </c>
      <c r="E15" s="22">
        <v>0</v>
      </c>
      <c r="F15" s="22">
        <v>3118</v>
      </c>
      <c r="G15" s="22">
        <v>5123</v>
      </c>
      <c r="H15" s="22">
        <v>1345</v>
      </c>
      <c r="I15" s="23" t="s">
        <v>18</v>
      </c>
      <c r="J15" s="22">
        <v>0</v>
      </c>
      <c r="K15" s="22">
        <v>109</v>
      </c>
      <c r="L15" s="23" t="s">
        <v>18</v>
      </c>
    </row>
    <row r="16" spans="1:12" ht="12" customHeight="1">
      <c r="A16" s="24" t="s">
        <v>51</v>
      </c>
      <c r="B16" s="12">
        <f t="shared" si="1"/>
        <v>71387</v>
      </c>
      <c r="C16" s="22">
        <v>48293</v>
      </c>
      <c r="D16" s="22">
        <v>15258</v>
      </c>
      <c r="E16" s="22">
        <v>0</v>
      </c>
      <c r="F16" s="22">
        <v>2224</v>
      </c>
      <c r="G16" s="22">
        <v>4421</v>
      </c>
      <c r="H16" s="22">
        <v>1191</v>
      </c>
      <c r="I16" s="23" t="s">
        <v>18</v>
      </c>
      <c r="J16" s="22">
        <v>0</v>
      </c>
      <c r="K16" s="23" t="s">
        <v>18</v>
      </c>
      <c r="L16" s="23" t="s">
        <v>18</v>
      </c>
    </row>
    <row r="17" spans="1:12" ht="12" customHeight="1">
      <c r="A17" s="24" t="s">
        <v>52</v>
      </c>
      <c r="B17" s="12">
        <f t="shared" si="1"/>
        <v>79876</v>
      </c>
      <c r="C17" s="22">
        <v>54954</v>
      </c>
      <c r="D17" s="22">
        <v>16646</v>
      </c>
      <c r="E17" s="22">
        <v>0</v>
      </c>
      <c r="F17" s="22">
        <v>2009</v>
      </c>
      <c r="G17" s="22">
        <v>5030</v>
      </c>
      <c r="H17" s="22">
        <v>1086</v>
      </c>
      <c r="I17" s="23" t="s">
        <v>18</v>
      </c>
      <c r="J17" s="22">
        <v>0</v>
      </c>
      <c r="K17" s="23" t="s">
        <v>18</v>
      </c>
      <c r="L17" s="22">
        <v>151</v>
      </c>
    </row>
    <row r="18" spans="1:12" ht="12" customHeight="1">
      <c r="A18" s="24" t="s">
        <v>53</v>
      </c>
      <c r="B18" s="12">
        <f t="shared" si="1"/>
        <v>66429</v>
      </c>
      <c r="C18" s="22">
        <v>45807</v>
      </c>
      <c r="D18" s="22">
        <v>13442</v>
      </c>
      <c r="E18" s="22">
        <v>0</v>
      </c>
      <c r="F18" s="22">
        <v>1876</v>
      </c>
      <c r="G18" s="22">
        <v>4098</v>
      </c>
      <c r="H18" s="23">
        <v>901</v>
      </c>
      <c r="I18" s="23" t="s">
        <v>18</v>
      </c>
      <c r="J18" s="23">
        <v>0</v>
      </c>
      <c r="K18" s="23" t="s">
        <v>18</v>
      </c>
      <c r="L18" s="23">
        <v>305</v>
      </c>
    </row>
    <row r="19" spans="1:12" s="20" customFormat="1" ht="12" customHeight="1">
      <c r="A19" s="24" t="s">
        <v>54</v>
      </c>
      <c r="B19" s="12">
        <f t="shared" si="1"/>
        <v>71418</v>
      </c>
      <c r="C19" s="22">
        <v>49092</v>
      </c>
      <c r="D19" s="22">
        <v>13951</v>
      </c>
      <c r="E19" s="22">
        <v>0</v>
      </c>
      <c r="F19" s="22">
        <v>2245</v>
      </c>
      <c r="G19" s="22">
        <v>4976</v>
      </c>
      <c r="H19" s="23">
        <v>751</v>
      </c>
      <c r="I19" s="23" t="s">
        <v>18</v>
      </c>
      <c r="J19" s="23">
        <v>0</v>
      </c>
      <c r="K19" s="23" t="s">
        <v>18</v>
      </c>
      <c r="L19" s="23">
        <v>403</v>
      </c>
    </row>
    <row r="20" spans="1:12" ht="12" customHeight="1">
      <c r="A20" s="24" t="s">
        <v>55</v>
      </c>
      <c r="B20" s="12">
        <f t="shared" si="1"/>
        <v>86133</v>
      </c>
      <c r="C20" s="22">
        <v>60003</v>
      </c>
      <c r="D20" s="22">
        <v>16612</v>
      </c>
      <c r="E20" s="22">
        <v>0</v>
      </c>
      <c r="F20" s="22">
        <v>3212</v>
      </c>
      <c r="G20" s="22">
        <v>5483</v>
      </c>
      <c r="H20" s="23">
        <v>698</v>
      </c>
      <c r="I20" s="23" t="s">
        <v>18</v>
      </c>
      <c r="J20" s="23">
        <v>0</v>
      </c>
      <c r="K20" s="23" t="s">
        <v>18</v>
      </c>
      <c r="L20" s="23">
        <v>125</v>
      </c>
    </row>
    <row r="21" spans="1:12" ht="12" customHeight="1">
      <c r="A21" s="24" t="s">
        <v>56</v>
      </c>
      <c r="B21" s="12">
        <f t="shared" si="1"/>
        <v>73447</v>
      </c>
      <c r="C21" s="22">
        <v>50671</v>
      </c>
      <c r="D21" s="22">
        <v>15092</v>
      </c>
      <c r="E21" s="22">
        <v>0</v>
      </c>
      <c r="F21" s="22">
        <v>1888</v>
      </c>
      <c r="G21" s="22">
        <v>4685</v>
      </c>
      <c r="H21" s="23">
        <v>838</v>
      </c>
      <c r="I21" s="23" t="s">
        <v>18</v>
      </c>
      <c r="J21" s="23">
        <v>0</v>
      </c>
      <c r="K21" s="23" t="s">
        <v>18</v>
      </c>
      <c r="L21" s="23">
        <v>273</v>
      </c>
    </row>
    <row r="22" spans="1:12" ht="12" customHeight="1">
      <c r="A22" s="24" t="s">
        <v>19</v>
      </c>
      <c r="B22" s="12">
        <f t="shared" si="1"/>
        <v>85711</v>
      </c>
      <c r="C22" s="22">
        <v>58303</v>
      </c>
      <c r="D22" s="22">
        <v>17789</v>
      </c>
      <c r="E22" s="22">
        <v>0</v>
      </c>
      <c r="F22" s="22">
        <v>2472</v>
      </c>
      <c r="G22" s="22">
        <v>5696</v>
      </c>
      <c r="H22" s="23">
        <v>1034</v>
      </c>
      <c r="I22" s="23" t="s">
        <v>18</v>
      </c>
      <c r="J22" s="23">
        <v>0</v>
      </c>
      <c r="K22" s="23" t="s">
        <v>18</v>
      </c>
      <c r="L22" s="23">
        <v>417</v>
      </c>
    </row>
    <row r="23" spans="1:12" ht="12" customHeight="1">
      <c r="A23" s="24" t="s">
        <v>20</v>
      </c>
      <c r="B23" s="12">
        <f t="shared" si="1"/>
        <v>87573</v>
      </c>
      <c r="C23" s="22">
        <v>59647</v>
      </c>
      <c r="D23" s="22">
        <v>17572</v>
      </c>
      <c r="E23" s="22">
        <v>0</v>
      </c>
      <c r="F23" s="22">
        <v>2634</v>
      </c>
      <c r="G23" s="22">
        <v>5833</v>
      </c>
      <c r="H23" s="23">
        <v>1362</v>
      </c>
      <c r="I23" s="23" t="s">
        <v>18</v>
      </c>
      <c r="J23" s="23">
        <v>0</v>
      </c>
      <c r="K23" s="23" t="s">
        <v>18</v>
      </c>
      <c r="L23" s="23">
        <v>525</v>
      </c>
    </row>
    <row r="24" spans="1:12" ht="12" customHeight="1">
      <c r="A24" s="24" t="s">
        <v>21</v>
      </c>
      <c r="B24" s="12">
        <f t="shared" si="1"/>
        <v>68561</v>
      </c>
      <c r="C24" s="22">
        <v>47632</v>
      </c>
      <c r="D24" s="22">
        <v>13370</v>
      </c>
      <c r="E24" s="22">
        <v>0</v>
      </c>
      <c r="F24" s="22">
        <v>2162</v>
      </c>
      <c r="G24" s="22">
        <v>4094</v>
      </c>
      <c r="H24" s="22">
        <v>1303</v>
      </c>
      <c r="I24" s="23" t="s">
        <v>18</v>
      </c>
      <c r="J24" s="22">
        <v>0</v>
      </c>
      <c r="K24" s="23" t="s">
        <v>18</v>
      </c>
      <c r="L24" s="23" t="s">
        <v>18</v>
      </c>
    </row>
    <row r="25" spans="1:12" s="20" customFormat="1" ht="12" customHeight="1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6" spans="1:13" ht="17.25">
      <c r="A26" s="62" t="s">
        <v>22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4"/>
    </row>
    <row r="27" spans="1:13" ht="14.25" customHeight="1" thickBot="1">
      <c r="A27" s="5" t="s">
        <v>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4"/>
    </row>
    <row r="28" spans="1:13" ht="22.5" customHeight="1" thickTop="1">
      <c r="A28" s="6" t="s">
        <v>2</v>
      </c>
      <c r="B28" s="7" t="s">
        <v>3</v>
      </c>
      <c r="C28" s="7" t="s">
        <v>44</v>
      </c>
      <c r="D28" s="7" t="s">
        <v>4</v>
      </c>
      <c r="E28" s="7" t="s">
        <v>5</v>
      </c>
      <c r="F28" s="7" t="s">
        <v>6</v>
      </c>
      <c r="G28" s="8" t="s">
        <v>7</v>
      </c>
      <c r="H28" s="8" t="s">
        <v>8</v>
      </c>
      <c r="I28" s="8" t="s">
        <v>9</v>
      </c>
      <c r="J28" s="9" t="s">
        <v>10</v>
      </c>
      <c r="K28" s="9" t="s">
        <v>11</v>
      </c>
      <c r="L28" s="9" t="s">
        <v>12</v>
      </c>
      <c r="M28" s="10"/>
    </row>
    <row r="29" spans="1:12" ht="12" customHeight="1">
      <c r="A29" s="11" t="s">
        <v>42</v>
      </c>
      <c r="B29" s="12">
        <v>1019206</v>
      </c>
      <c r="C29" s="13">
        <v>657496</v>
      </c>
      <c r="D29" s="13">
        <v>218003</v>
      </c>
      <c r="E29" s="13">
        <v>30140</v>
      </c>
      <c r="F29" s="13">
        <v>24563</v>
      </c>
      <c r="G29" s="13">
        <v>73836</v>
      </c>
      <c r="H29" s="13">
        <v>9865</v>
      </c>
      <c r="I29" s="14">
        <v>0</v>
      </c>
      <c r="J29" s="14">
        <v>0</v>
      </c>
      <c r="K29" s="14">
        <v>0</v>
      </c>
      <c r="L29" s="13">
        <v>5303</v>
      </c>
    </row>
    <row r="30" spans="1:12" ht="12" customHeight="1">
      <c r="A30" s="16" t="s">
        <v>13</v>
      </c>
      <c r="B30" s="12">
        <v>1016628</v>
      </c>
      <c r="C30" s="13">
        <v>663690</v>
      </c>
      <c r="D30" s="13">
        <v>202219</v>
      </c>
      <c r="E30" s="13">
        <v>32110</v>
      </c>
      <c r="F30" s="13">
        <v>25047</v>
      </c>
      <c r="G30" s="13">
        <v>71753</v>
      </c>
      <c r="H30" s="13">
        <v>12392</v>
      </c>
      <c r="I30" s="13">
        <v>8378</v>
      </c>
      <c r="J30" s="13">
        <v>0</v>
      </c>
      <c r="K30" s="13">
        <v>0</v>
      </c>
      <c r="L30" s="13">
        <v>3224</v>
      </c>
    </row>
    <row r="31" spans="1:12" ht="12" customHeight="1">
      <c r="A31" s="16" t="s">
        <v>14</v>
      </c>
      <c r="B31" s="12">
        <v>1014468</v>
      </c>
      <c r="C31" s="13">
        <v>670369</v>
      </c>
      <c r="D31" s="13">
        <v>200565</v>
      </c>
      <c r="E31" s="13">
        <v>20823</v>
      </c>
      <c r="F31" s="13">
        <v>25425</v>
      </c>
      <c r="G31" s="13">
        <v>73659</v>
      </c>
      <c r="H31" s="13">
        <v>17667</v>
      </c>
      <c r="I31" s="13">
        <v>2807</v>
      </c>
      <c r="J31" s="13">
        <v>483</v>
      </c>
      <c r="K31" s="13">
        <v>1631</v>
      </c>
      <c r="L31" s="13">
        <v>1039</v>
      </c>
    </row>
    <row r="32" spans="1:12" ht="12" customHeight="1">
      <c r="A32" s="16" t="s">
        <v>15</v>
      </c>
      <c r="B32" s="12">
        <v>954550</v>
      </c>
      <c r="C32" s="13">
        <v>650774</v>
      </c>
      <c r="D32" s="13">
        <v>189965</v>
      </c>
      <c r="E32" s="13">
        <v>0</v>
      </c>
      <c r="F32" s="13">
        <v>28955</v>
      </c>
      <c r="G32" s="13">
        <v>63954</v>
      </c>
      <c r="H32" s="13">
        <v>15646</v>
      </c>
      <c r="I32" s="13">
        <v>2244</v>
      </c>
      <c r="J32" s="13">
        <v>0</v>
      </c>
      <c r="K32" s="13">
        <v>494</v>
      </c>
      <c r="L32" s="13">
        <v>2518</v>
      </c>
    </row>
    <row r="33" spans="1:12" ht="12" customHeight="1">
      <c r="A33" s="16" t="s">
        <v>16</v>
      </c>
      <c r="B33" s="27">
        <v>946610</v>
      </c>
      <c r="C33" s="28">
        <v>650799</v>
      </c>
      <c r="D33" s="28">
        <v>189111</v>
      </c>
      <c r="E33" s="29" t="s">
        <v>43</v>
      </c>
      <c r="F33" s="28">
        <v>26950</v>
      </c>
      <c r="G33" s="28">
        <v>64186</v>
      </c>
      <c r="H33" s="28">
        <v>11992</v>
      </c>
      <c r="I33" s="28">
        <v>1412</v>
      </c>
      <c r="J33" s="29" t="s">
        <v>43</v>
      </c>
      <c r="K33" s="28">
        <v>140</v>
      </c>
      <c r="L33" s="28">
        <v>2020</v>
      </c>
    </row>
    <row r="34" spans="1:10" ht="12" customHeight="1">
      <c r="A34" s="16"/>
      <c r="B34" s="27"/>
      <c r="E34" s="29"/>
      <c r="J34" s="29"/>
    </row>
    <row r="35" spans="1:12" ht="12" customHeight="1">
      <c r="A35" s="60" t="s">
        <v>17</v>
      </c>
      <c r="B35" s="18">
        <f aca="true" t="shared" si="2" ref="B35:G35">SUM(B37:B48)</f>
        <v>949833</v>
      </c>
      <c r="C35" s="19">
        <f t="shared" si="2"/>
        <v>658502</v>
      </c>
      <c r="D35" s="19">
        <f t="shared" si="2"/>
        <v>188302</v>
      </c>
      <c r="E35" s="19">
        <f t="shared" si="2"/>
        <v>0</v>
      </c>
      <c r="F35" s="19">
        <f t="shared" si="2"/>
        <v>27967</v>
      </c>
      <c r="G35" s="19">
        <f t="shared" si="2"/>
        <v>57972</v>
      </c>
      <c r="H35" s="19">
        <f>SUM(H37:H48)</f>
        <v>14326</v>
      </c>
      <c r="I35" s="19">
        <f>SUM(I37:I48)</f>
        <v>0</v>
      </c>
      <c r="J35" s="19">
        <f>SUM(J37:J48)</f>
        <v>0</v>
      </c>
      <c r="K35" s="19">
        <f>SUM(K37:K48)</f>
        <v>140</v>
      </c>
      <c r="L35" s="19">
        <f>SUM(L37:L48)</f>
        <v>2624</v>
      </c>
    </row>
    <row r="36" spans="1:2" ht="12" customHeight="1">
      <c r="A36" s="16"/>
      <c r="B36" s="17"/>
    </row>
    <row r="37" spans="1:12" s="20" customFormat="1" ht="12" customHeight="1">
      <c r="A37" s="21" t="s">
        <v>48</v>
      </c>
      <c r="B37" s="12">
        <f aca="true" t="shared" si="3" ref="B37:B48">SUM(C37:L37)</f>
        <v>67091</v>
      </c>
      <c r="C37" s="22">
        <v>45320</v>
      </c>
      <c r="D37" s="22">
        <v>13750</v>
      </c>
      <c r="E37" s="22">
        <v>0</v>
      </c>
      <c r="F37" s="28">
        <v>2007</v>
      </c>
      <c r="G37" s="22">
        <v>4320</v>
      </c>
      <c r="H37" s="22">
        <v>1540</v>
      </c>
      <c r="I37" s="23" t="s">
        <v>18</v>
      </c>
      <c r="J37" s="22">
        <v>0</v>
      </c>
      <c r="K37" s="22">
        <v>0</v>
      </c>
      <c r="L37" s="22">
        <v>154</v>
      </c>
    </row>
    <row r="38" spans="1:12" ht="12" customHeight="1">
      <c r="A38" s="24" t="s">
        <v>49</v>
      </c>
      <c r="B38" s="12">
        <f t="shared" si="3"/>
        <v>72258</v>
      </c>
      <c r="C38" s="22">
        <v>49300</v>
      </c>
      <c r="D38" s="22">
        <v>14472</v>
      </c>
      <c r="E38" s="22">
        <v>0</v>
      </c>
      <c r="F38" s="28">
        <v>2121</v>
      </c>
      <c r="G38" s="22">
        <v>4634</v>
      </c>
      <c r="H38" s="22">
        <v>1438</v>
      </c>
      <c r="I38" s="23" t="s">
        <v>18</v>
      </c>
      <c r="J38" s="22">
        <v>0</v>
      </c>
      <c r="K38" s="22">
        <v>140</v>
      </c>
      <c r="L38" s="22">
        <v>153</v>
      </c>
    </row>
    <row r="39" spans="1:12" ht="12" customHeight="1">
      <c r="A39" s="24" t="s">
        <v>50</v>
      </c>
      <c r="B39" s="12">
        <f t="shared" si="3"/>
        <v>88537</v>
      </c>
      <c r="C39" s="22">
        <v>61565</v>
      </c>
      <c r="D39" s="22">
        <v>17594</v>
      </c>
      <c r="E39" s="22">
        <v>0</v>
      </c>
      <c r="F39" s="28">
        <v>3037</v>
      </c>
      <c r="G39" s="22">
        <v>5089</v>
      </c>
      <c r="H39" s="22">
        <v>1252</v>
      </c>
      <c r="I39" s="23" t="s">
        <v>18</v>
      </c>
      <c r="J39" s="22">
        <v>0</v>
      </c>
      <c r="K39" s="22">
        <v>0</v>
      </c>
      <c r="L39" s="22">
        <v>0</v>
      </c>
    </row>
    <row r="40" spans="1:12" ht="12" customHeight="1">
      <c r="A40" s="24" t="s">
        <v>51</v>
      </c>
      <c r="B40" s="12">
        <f t="shared" si="3"/>
        <v>76335</v>
      </c>
      <c r="C40" s="22">
        <v>52703</v>
      </c>
      <c r="D40" s="22">
        <v>15553</v>
      </c>
      <c r="E40" s="22">
        <v>0</v>
      </c>
      <c r="F40" s="28">
        <v>2411</v>
      </c>
      <c r="G40" s="22">
        <v>4496</v>
      </c>
      <c r="H40" s="22">
        <v>1172</v>
      </c>
      <c r="I40" s="23" t="s">
        <v>18</v>
      </c>
      <c r="J40" s="22">
        <v>0</v>
      </c>
      <c r="K40" s="22">
        <v>0</v>
      </c>
      <c r="L40" s="22">
        <v>0</v>
      </c>
    </row>
    <row r="41" spans="1:12" ht="12" customHeight="1">
      <c r="A41" s="24" t="s">
        <v>52</v>
      </c>
      <c r="B41" s="12">
        <f t="shared" si="3"/>
        <v>79347</v>
      </c>
      <c r="C41" s="22">
        <v>54984</v>
      </c>
      <c r="D41" s="22">
        <v>15855</v>
      </c>
      <c r="E41" s="22">
        <v>0</v>
      </c>
      <c r="F41" s="28">
        <v>2404</v>
      </c>
      <c r="G41" s="22">
        <v>4786</v>
      </c>
      <c r="H41" s="22">
        <v>1167</v>
      </c>
      <c r="I41" s="23" t="s">
        <v>18</v>
      </c>
      <c r="J41" s="22">
        <v>0</v>
      </c>
      <c r="K41" s="22">
        <v>0</v>
      </c>
      <c r="L41" s="22">
        <v>151</v>
      </c>
    </row>
    <row r="42" spans="1:12" ht="12" customHeight="1">
      <c r="A42" s="24" t="s">
        <v>53</v>
      </c>
      <c r="B42" s="12">
        <f t="shared" si="3"/>
        <v>68279</v>
      </c>
      <c r="C42" s="22">
        <v>47707</v>
      </c>
      <c r="D42" s="22">
        <v>13592</v>
      </c>
      <c r="E42" s="22">
        <v>0</v>
      </c>
      <c r="F42" s="28">
        <v>1850</v>
      </c>
      <c r="G42" s="22">
        <v>3900</v>
      </c>
      <c r="H42" s="23">
        <v>921</v>
      </c>
      <c r="I42" s="23" t="s">
        <v>18</v>
      </c>
      <c r="J42" s="23">
        <v>0</v>
      </c>
      <c r="K42" s="23">
        <v>0</v>
      </c>
      <c r="L42" s="23">
        <v>309</v>
      </c>
    </row>
    <row r="43" spans="1:12" s="20" customFormat="1" ht="12" customHeight="1">
      <c r="A43" s="24" t="s">
        <v>54</v>
      </c>
      <c r="B43" s="12">
        <f t="shared" si="3"/>
        <v>74629</v>
      </c>
      <c r="C43" s="22">
        <v>52337</v>
      </c>
      <c r="D43" s="22">
        <v>14196</v>
      </c>
      <c r="E43" s="22">
        <v>0</v>
      </c>
      <c r="F43" s="28">
        <v>2016</v>
      </c>
      <c r="G43" s="22">
        <v>4948</v>
      </c>
      <c r="H43" s="23">
        <v>850</v>
      </c>
      <c r="I43" s="23" t="s">
        <v>18</v>
      </c>
      <c r="J43" s="23">
        <v>0</v>
      </c>
      <c r="K43" s="23">
        <v>0</v>
      </c>
      <c r="L43" s="23">
        <v>282</v>
      </c>
    </row>
    <row r="44" spans="1:12" ht="12" customHeight="1">
      <c r="A44" s="24" t="s">
        <v>55</v>
      </c>
      <c r="B44" s="12">
        <f t="shared" si="3"/>
        <v>87052</v>
      </c>
      <c r="C44" s="22">
        <v>60884</v>
      </c>
      <c r="D44" s="22">
        <v>16830</v>
      </c>
      <c r="E44" s="22">
        <v>0</v>
      </c>
      <c r="F44" s="28">
        <v>3033</v>
      </c>
      <c r="G44" s="22">
        <v>5185</v>
      </c>
      <c r="H44" s="23">
        <v>766</v>
      </c>
      <c r="I44" s="23" t="s">
        <v>18</v>
      </c>
      <c r="J44" s="23">
        <v>0</v>
      </c>
      <c r="K44" s="23">
        <v>0</v>
      </c>
      <c r="L44" s="23">
        <v>354</v>
      </c>
    </row>
    <row r="45" spans="1:12" ht="12" customHeight="1">
      <c r="A45" s="24" t="s">
        <v>56</v>
      </c>
      <c r="B45" s="12">
        <f t="shared" si="3"/>
        <v>73754</v>
      </c>
      <c r="C45" s="22">
        <v>50886</v>
      </c>
      <c r="D45" s="22">
        <v>15082</v>
      </c>
      <c r="E45" s="22">
        <v>0</v>
      </c>
      <c r="F45" s="28">
        <v>1906</v>
      </c>
      <c r="G45" s="22">
        <v>4634</v>
      </c>
      <c r="H45" s="23">
        <v>973</v>
      </c>
      <c r="I45" s="23" t="s">
        <v>18</v>
      </c>
      <c r="J45" s="23">
        <v>0</v>
      </c>
      <c r="K45" s="23">
        <v>0</v>
      </c>
      <c r="L45" s="23">
        <v>273</v>
      </c>
    </row>
    <row r="46" spans="1:12" ht="12" customHeight="1">
      <c r="A46" s="24" t="s">
        <v>19</v>
      </c>
      <c r="B46" s="12">
        <f t="shared" si="3"/>
        <v>88279</v>
      </c>
      <c r="C46" s="22">
        <v>60986</v>
      </c>
      <c r="D46" s="22">
        <v>18086</v>
      </c>
      <c r="E46" s="22">
        <v>0</v>
      </c>
      <c r="F46" s="28">
        <v>2494</v>
      </c>
      <c r="G46" s="22">
        <v>5046</v>
      </c>
      <c r="H46" s="23">
        <v>1252</v>
      </c>
      <c r="I46" s="23" t="s">
        <v>18</v>
      </c>
      <c r="J46" s="23">
        <v>0</v>
      </c>
      <c r="K46" s="23">
        <v>0</v>
      </c>
      <c r="L46" s="23">
        <v>415</v>
      </c>
    </row>
    <row r="47" spans="1:12" ht="12" customHeight="1">
      <c r="A47" s="24" t="s">
        <v>20</v>
      </c>
      <c r="B47" s="12">
        <f t="shared" si="3"/>
        <v>92234</v>
      </c>
      <c r="C47" s="22">
        <v>63416</v>
      </c>
      <c r="D47" s="22">
        <v>18134</v>
      </c>
      <c r="E47" s="22">
        <v>0</v>
      </c>
      <c r="F47" s="28">
        <v>2718</v>
      </c>
      <c r="G47" s="22">
        <v>5992</v>
      </c>
      <c r="H47" s="23">
        <v>1441</v>
      </c>
      <c r="I47" s="23" t="s">
        <v>18</v>
      </c>
      <c r="J47" s="23">
        <v>0</v>
      </c>
      <c r="K47" s="23">
        <v>0</v>
      </c>
      <c r="L47" s="23">
        <v>533</v>
      </c>
    </row>
    <row r="48" spans="1:12" ht="12" customHeight="1">
      <c r="A48" s="24" t="s">
        <v>21</v>
      </c>
      <c r="B48" s="30">
        <f t="shared" si="3"/>
        <v>82038</v>
      </c>
      <c r="C48" s="31">
        <v>58414</v>
      </c>
      <c r="D48" s="31">
        <v>15158</v>
      </c>
      <c r="E48" s="31">
        <v>0</v>
      </c>
      <c r="F48" s="32">
        <v>1970</v>
      </c>
      <c r="G48" s="31">
        <v>4942</v>
      </c>
      <c r="H48" s="31">
        <v>1554</v>
      </c>
      <c r="I48" s="33" t="s">
        <v>18</v>
      </c>
      <c r="J48" s="31">
        <v>0</v>
      </c>
      <c r="K48" s="31">
        <v>0</v>
      </c>
      <c r="L48" s="31">
        <v>0</v>
      </c>
    </row>
  </sheetData>
  <mergeCells count="3">
    <mergeCell ref="A2:L2"/>
    <mergeCell ref="A1:L1"/>
    <mergeCell ref="A26:L26"/>
  </mergeCells>
  <printOptions horizontalCentered="1"/>
  <pageMargins left="0.55" right="0.2" top="0.3937007874015748" bottom="0.3937007874015748" header="0.5118110236220472" footer="0.2362204724409449"/>
  <pageSetup fitToHeight="1" fitToWidth="1" horizontalDpi="400" verticalDpi="4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view="pageBreakPreview" zoomScaleSheetLayoutView="100" workbookViewId="0" topLeftCell="A1">
      <selection activeCell="A13" sqref="A13:A21"/>
    </sheetView>
  </sheetViews>
  <sheetFormatPr defaultColWidth="11.875" defaultRowHeight="12" customHeight="1"/>
  <cols>
    <col min="1" max="1" width="10.25390625" style="37" customWidth="1"/>
    <col min="2" max="2" width="12.375" style="37" customWidth="1"/>
    <col min="3" max="3" width="11.00390625" style="37" customWidth="1"/>
    <col min="4" max="4" width="11.125" style="37" customWidth="1"/>
    <col min="5" max="5" width="13.125" style="37" customWidth="1"/>
    <col min="6" max="6" width="12.00390625" style="37" customWidth="1"/>
    <col min="7" max="8" width="11.625" style="37" customWidth="1"/>
    <col min="9" max="9" width="11.375" style="37" customWidth="1"/>
    <col min="10" max="10" width="11.00390625" style="37" customWidth="1"/>
    <col min="11" max="11" width="10.875" style="37" customWidth="1"/>
    <col min="12" max="12" width="9.75390625" style="37" customWidth="1"/>
    <col min="13" max="16384" width="11.875" style="37" customWidth="1"/>
  </cols>
  <sheetData>
    <row r="1" spans="1:12" ht="15" customHeight="1">
      <c r="A1" s="64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39"/>
      <c r="L1"/>
    </row>
    <row r="2" spans="1:12" ht="12" customHeight="1" thickBot="1">
      <c r="A2" s="40" t="s">
        <v>25</v>
      </c>
      <c r="B2" s="38"/>
      <c r="C2" s="38"/>
      <c r="D2" s="38"/>
      <c r="E2" s="38"/>
      <c r="F2" s="38"/>
      <c r="G2" s="38"/>
      <c r="H2" s="38"/>
      <c r="I2" s="38"/>
      <c r="J2" s="38"/>
      <c r="K2" s="39"/>
      <c r="L2"/>
    </row>
    <row r="3" spans="1:12" s="44" customFormat="1" ht="12" customHeight="1" thickTop="1">
      <c r="A3" s="65" t="s">
        <v>2</v>
      </c>
      <c r="B3" s="41" t="s">
        <v>26</v>
      </c>
      <c r="C3" s="42"/>
      <c r="D3" s="42"/>
      <c r="E3" s="41" t="s">
        <v>27</v>
      </c>
      <c r="F3" s="42"/>
      <c r="G3" s="42"/>
      <c r="H3" s="41" t="s">
        <v>28</v>
      </c>
      <c r="I3" s="42"/>
      <c r="J3" s="42"/>
      <c r="K3" s="43"/>
      <c r="L3" s="43"/>
    </row>
    <row r="4" spans="1:12" s="44" customFormat="1" ht="12" customHeight="1">
      <c r="A4" s="66"/>
      <c r="B4" s="45" t="s">
        <v>29</v>
      </c>
      <c r="C4" s="45" t="s">
        <v>30</v>
      </c>
      <c r="D4" s="45" t="s">
        <v>31</v>
      </c>
      <c r="E4" s="45" t="s">
        <v>29</v>
      </c>
      <c r="F4" s="45" t="s">
        <v>30</v>
      </c>
      <c r="G4" s="45" t="s">
        <v>31</v>
      </c>
      <c r="H4" s="45" t="s">
        <v>29</v>
      </c>
      <c r="I4" s="45" t="s">
        <v>30</v>
      </c>
      <c r="J4" s="45" t="s">
        <v>31</v>
      </c>
      <c r="K4" s="43"/>
      <c r="L4" s="43"/>
    </row>
    <row r="5" spans="1:12" ht="12" customHeight="1">
      <c r="A5" s="46" t="s">
        <v>46</v>
      </c>
      <c r="B5" s="47">
        <v>15847805</v>
      </c>
      <c r="C5" s="48">
        <v>8927187</v>
      </c>
      <c r="D5" s="48">
        <v>6920618</v>
      </c>
      <c r="E5" s="48">
        <v>12775818</v>
      </c>
      <c r="F5" s="48">
        <v>7740011</v>
      </c>
      <c r="G5" s="48">
        <v>5035807</v>
      </c>
      <c r="H5" s="48">
        <v>3071987</v>
      </c>
      <c r="I5" s="48">
        <v>1187176</v>
      </c>
      <c r="J5" s="48">
        <v>1884811</v>
      </c>
      <c r="K5"/>
      <c r="L5"/>
    </row>
    <row r="6" spans="1:12" ht="12" customHeight="1">
      <c r="A6" s="49" t="s">
        <v>13</v>
      </c>
      <c r="B6" s="47">
        <v>17499674</v>
      </c>
      <c r="C6" s="48">
        <v>11219782</v>
      </c>
      <c r="D6" s="48">
        <v>6279892</v>
      </c>
      <c r="E6" s="48">
        <v>14769097</v>
      </c>
      <c r="F6" s="48">
        <v>10140745</v>
      </c>
      <c r="G6" s="48">
        <v>4628352</v>
      </c>
      <c r="H6" s="48">
        <v>2730577</v>
      </c>
      <c r="I6" s="48">
        <v>1079037</v>
      </c>
      <c r="J6" s="48">
        <v>1651540</v>
      </c>
      <c r="K6"/>
      <c r="L6"/>
    </row>
    <row r="7" spans="1:12" ht="12" customHeight="1">
      <c r="A7" s="49" t="s">
        <v>14</v>
      </c>
      <c r="B7" s="47">
        <v>17321831</v>
      </c>
      <c r="C7" s="48">
        <v>10868965</v>
      </c>
      <c r="D7" s="48">
        <v>6452866</v>
      </c>
      <c r="E7" s="48">
        <v>15025849</v>
      </c>
      <c r="F7" s="48">
        <v>9913569</v>
      </c>
      <c r="G7" s="48">
        <v>5112280</v>
      </c>
      <c r="H7" s="48">
        <v>2295982</v>
      </c>
      <c r="I7" s="48">
        <v>955396</v>
      </c>
      <c r="J7" s="48">
        <v>1340586</v>
      </c>
      <c r="K7" s="36"/>
      <c r="L7" s="36"/>
    </row>
    <row r="8" spans="1:12" ht="12" customHeight="1">
      <c r="A8" s="49" t="s">
        <v>15</v>
      </c>
      <c r="B8" s="47">
        <v>16946285</v>
      </c>
      <c r="C8" s="48">
        <v>10171503</v>
      </c>
      <c r="D8" s="48">
        <v>6774782</v>
      </c>
      <c r="E8" s="48">
        <v>14452367</v>
      </c>
      <c r="F8" s="48">
        <v>9139061</v>
      </c>
      <c r="G8" s="48">
        <v>5313306</v>
      </c>
      <c r="H8" s="48">
        <v>2493918</v>
      </c>
      <c r="I8" s="48">
        <v>1032442</v>
      </c>
      <c r="J8" s="48">
        <v>1461476</v>
      </c>
      <c r="K8" s="36"/>
      <c r="L8" s="36"/>
    </row>
    <row r="9" spans="1:12" ht="12" customHeight="1">
      <c r="A9" s="49" t="s">
        <v>16</v>
      </c>
      <c r="B9" s="50">
        <v>15333168</v>
      </c>
      <c r="C9" s="51">
        <v>9222522</v>
      </c>
      <c r="D9" s="51">
        <v>6110646</v>
      </c>
      <c r="E9" s="51">
        <v>13182589</v>
      </c>
      <c r="F9" s="51">
        <v>8577805</v>
      </c>
      <c r="G9" s="51">
        <v>4604784</v>
      </c>
      <c r="H9" s="51">
        <v>2150579</v>
      </c>
      <c r="I9" s="51">
        <v>644717</v>
      </c>
      <c r="J9" s="51">
        <v>1505862</v>
      </c>
      <c r="K9" s="36"/>
      <c r="L9" s="36"/>
    </row>
    <row r="10" spans="1:12" ht="12" customHeight="1">
      <c r="A10" s="49"/>
      <c r="B10" s="50"/>
      <c r="C10" s="51"/>
      <c r="D10" s="51"/>
      <c r="E10" s="51"/>
      <c r="F10" s="51"/>
      <c r="G10" s="51"/>
      <c r="H10" s="51"/>
      <c r="I10" s="51"/>
      <c r="J10" s="51"/>
      <c r="K10" s="36"/>
      <c r="L10" s="36"/>
    </row>
    <row r="11" spans="1:12" s="55" customFormat="1" ht="12" customHeight="1">
      <c r="A11" s="61" t="s">
        <v>17</v>
      </c>
      <c r="B11" s="52">
        <f aca="true" t="shared" si="0" ref="B11:J11">SUM(B13:B24)</f>
        <v>15941040</v>
      </c>
      <c r="C11" s="53">
        <f t="shared" si="0"/>
        <v>9522457</v>
      </c>
      <c r="D11" s="53">
        <f t="shared" si="0"/>
        <v>6418583</v>
      </c>
      <c r="E11" s="53">
        <f t="shared" si="0"/>
        <v>13724970</v>
      </c>
      <c r="F11" s="53">
        <f t="shared" si="0"/>
        <v>8874592</v>
      </c>
      <c r="G11" s="53">
        <f t="shared" si="0"/>
        <v>4850378</v>
      </c>
      <c r="H11" s="53">
        <f t="shared" si="0"/>
        <v>2216070</v>
      </c>
      <c r="I11" s="53">
        <f t="shared" si="0"/>
        <v>647865</v>
      </c>
      <c r="J11" s="53">
        <f t="shared" si="0"/>
        <v>1568205</v>
      </c>
      <c r="K11" s="54"/>
      <c r="L11" s="54"/>
    </row>
    <row r="12" spans="1:12" ht="12" customHeight="1">
      <c r="A12" s="40"/>
      <c r="B12" s="56"/>
      <c r="C12"/>
      <c r="K12"/>
      <c r="L12"/>
    </row>
    <row r="13" spans="1:14" ht="12" customHeight="1">
      <c r="A13" s="21" t="s">
        <v>48</v>
      </c>
      <c r="B13" s="50">
        <f aca="true" t="shared" si="1" ref="B13:B24">SUM(C13:D13)</f>
        <v>1215336</v>
      </c>
      <c r="C13" s="51">
        <f aca="true" t="shared" si="2" ref="C13:C24">SUM(F13,I13)</f>
        <v>778384</v>
      </c>
      <c r="D13" s="51">
        <f aca="true" t="shared" si="3" ref="D13:D24">SUM(G13,J13)</f>
        <v>436952</v>
      </c>
      <c r="E13" s="51">
        <f aca="true" t="shared" si="4" ref="E13:E24">SUM(F13:G13)</f>
        <v>1066742</v>
      </c>
      <c r="F13" s="57">
        <v>735674</v>
      </c>
      <c r="G13" s="57">
        <v>331068</v>
      </c>
      <c r="H13" s="51">
        <f aca="true" t="shared" si="5" ref="H13:H24">SUM(I13:J13)</f>
        <v>148594</v>
      </c>
      <c r="I13" s="57">
        <v>42710</v>
      </c>
      <c r="J13" s="57">
        <v>105884</v>
      </c>
      <c r="K13"/>
      <c r="L13"/>
      <c r="M13" s="58"/>
      <c r="N13" s="58"/>
    </row>
    <row r="14" spans="1:12" ht="12" customHeight="1">
      <c r="A14" s="24" t="s">
        <v>49</v>
      </c>
      <c r="B14" s="50">
        <f t="shared" si="1"/>
        <v>1192498</v>
      </c>
      <c r="C14" s="51">
        <f t="shared" si="2"/>
        <v>735866</v>
      </c>
      <c r="D14" s="51">
        <f t="shared" si="3"/>
        <v>456632</v>
      </c>
      <c r="E14" s="51">
        <f t="shared" si="4"/>
        <v>1058848</v>
      </c>
      <c r="F14" s="57">
        <v>704098</v>
      </c>
      <c r="G14" s="57">
        <v>354750</v>
      </c>
      <c r="H14" s="51">
        <f t="shared" si="5"/>
        <v>133650</v>
      </c>
      <c r="I14" s="57">
        <v>31768</v>
      </c>
      <c r="J14" s="57">
        <v>101882</v>
      </c>
      <c r="K14"/>
      <c r="L14"/>
    </row>
    <row r="15" spans="1:12" ht="12" customHeight="1">
      <c r="A15" s="24" t="s">
        <v>50</v>
      </c>
      <c r="B15" s="50">
        <f t="shared" si="1"/>
        <v>1362346</v>
      </c>
      <c r="C15" s="51">
        <f t="shared" si="2"/>
        <v>813606</v>
      </c>
      <c r="D15" s="51">
        <f t="shared" si="3"/>
        <v>548740</v>
      </c>
      <c r="E15" s="51">
        <f t="shared" si="4"/>
        <v>1208767</v>
      </c>
      <c r="F15" s="57">
        <v>777616</v>
      </c>
      <c r="G15" s="57">
        <v>431151</v>
      </c>
      <c r="H15" s="51">
        <f t="shared" si="5"/>
        <v>153579</v>
      </c>
      <c r="I15" s="57">
        <v>35990</v>
      </c>
      <c r="J15" s="57">
        <v>117589</v>
      </c>
      <c r="K15"/>
      <c r="L15"/>
    </row>
    <row r="16" spans="1:12" ht="12" customHeight="1">
      <c r="A16" s="24" t="s">
        <v>51</v>
      </c>
      <c r="B16" s="50">
        <f t="shared" si="1"/>
        <v>1237145</v>
      </c>
      <c r="C16" s="51">
        <f t="shared" si="2"/>
        <v>735158</v>
      </c>
      <c r="D16" s="51">
        <f t="shared" si="3"/>
        <v>501987</v>
      </c>
      <c r="E16" s="51">
        <f t="shared" si="4"/>
        <v>1098096</v>
      </c>
      <c r="F16" s="57">
        <v>704475</v>
      </c>
      <c r="G16" s="57">
        <v>393621</v>
      </c>
      <c r="H16" s="51">
        <f t="shared" si="5"/>
        <v>139049</v>
      </c>
      <c r="I16" s="57">
        <v>30683</v>
      </c>
      <c r="J16" s="57">
        <v>108366</v>
      </c>
      <c r="K16"/>
      <c r="L16"/>
    </row>
    <row r="17" spans="1:12" ht="12" customHeight="1">
      <c r="A17" s="24" t="s">
        <v>52</v>
      </c>
      <c r="B17" s="50">
        <f t="shared" si="1"/>
        <v>1090161</v>
      </c>
      <c r="C17" s="51">
        <f t="shared" si="2"/>
        <v>679039</v>
      </c>
      <c r="D17" s="51">
        <f t="shared" si="3"/>
        <v>411122</v>
      </c>
      <c r="E17" s="51">
        <f t="shared" si="4"/>
        <v>956395</v>
      </c>
      <c r="F17" s="57">
        <v>650804</v>
      </c>
      <c r="G17" s="57">
        <v>305591</v>
      </c>
      <c r="H17" s="51">
        <f t="shared" si="5"/>
        <v>133766</v>
      </c>
      <c r="I17" s="57">
        <v>28235</v>
      </c>
      <c r="J17" s="57">
        <v>105531</v>
      </c>
      <c r="K17"/>
      <c r="L17"/>
    </row>
    <row r="18" spans="1:12" ht="12" customHeight="1">
      <c r="A18" s="24" t="s">
        <v>53</v>
      </c>
      <c r="B18" s="50">
        <f t="shared" si="1"/>
        <v>1149226</v>
      </c>
      <c r="C18" s="51">
        <f t="shared" si="2"/>
        <v>664273</v>
      </c>
      <c r="D18" s="51">
        <f t="shared" si="3"/>
        <v>484953</v>
      </c>
      <c r="E18" s="51">
        <f t="shared" si="4"/>
        <v>1001284</v>
      </c>
      <c r="F18" s="57">
        <v>636048</v>
      </c>
      <c r="G18" s="57">
        <v>365236</v>
      </c>
      <c r="H18" s="51">
        <f t="shared" si="5"/>
        <v>147942</v>
      </c>
      <c r="I18" s="57">
        <v>28225</v>
      </c>
      <c r="J18" s="57">
        <v>119717</v>
      </c>
      <c r="K18"/>
      <c r="L18"/>
    </row>
    <row r="19" spans="1:12" ht="12" customHeight="1">
      <c r="A19" s="24" t="s">
        <v>54</v>
      </c>
      <c r="B19" s="50">
        <f t="shared" si="1"/>
        <v>1246796</v>
      </c>
      <c r="C19" s="51">
        <f t="shared" si="2"/>
        <v>716530</v>
      </c>
      <c r="D19" s="51">
        <f t="shared" si="3"/>
        <v>530266</v>
      </c>
      <c r="E19" s="51">
        <f t="shared" si="4"/>
        <v>1053907</v>
      </c>
      <c r="F19" s="57">
        <v>658880</v>
      </c>
      <c r="G19" s="57">
        <v>395027</v>
      </c>
      <c r="H19" s="51">
        <f t="shared" si="5"/>
        <v>192889</v>
      </c>
      <c r="I19" s="57">
        <v>57650</v>
      </c>
      <c r="J19" s="57">
        <v>135239</v>
      </c>
      <c r="K19"/>
      <c r="L19"/>
    </row>
    <row r="20" spans="1:12" ht="12" customHeight="1">
      <c r="A20" s="24" t="s">
        <v>55</v>
      </c>
      <c r="B20" s="50">
        <f t="shared" si="1"/>
        <v>1323446</v>
      </c>
      <c r="C20" s="51">
        <f t="shared" si="2"/>
        <v>778659</v>
      </c>
      <c r="D20" s="51">
        <f t="shared" si="3"/>
        <v>544787</v>
      </c>
      <c r="E20" s="51">
        <f t="shared" si="4"/>
        <v>1141420</v>
      </c>
      <c r="F20" s="57">
        <v>725931</v>
      </c>
      <c r="G20" s="57">
        <v>415489</v>
      </c>
      <c r="H20" s="51">
        <f t="shared" si="5"/>
        <v>182026</v>
      </c>
      <c r="I20" s="57">
        <v>52728</v>
      </c>
      <c r="J20" s="57">
        <v>129298</v>
      </c>
      <c r="K20"/>
      <c r="L20"/>
    </row>
    <row r="21" spans="1:12" ht="12" customHeight="1">
      <c r="A21" s="24" t="s">
        <v>56</v>
      </c>
      <c r="B21" s="50">
        <f t="shared" si="1"/>
        <v>1343722</v>
      </c>
      <c r="C21" s="51">
        <f t="shared" si="2"/>
        <v>767825</v>
      </c>
      <c r="D21" s="51">
        <f t="shared" si="3"/>
        <v>575897</v>
      </c>
      <c r="E21" s="51">
        <f t="shared" si="4"/>
        <v>1141293</v>
      </c>
      <c r="F21" s="57">
        <v>692259</v>
      </c>
      <c r="G21" s="57">
        <v>449034</v>
      </c>
      <c r="H21" s="51">
        <f t="shared" si="5"/>
        <v>202429</v>
      </c>
      <c r="I21" s="57">
        <v>75566</v>
      </c>
      <c r="J21" s="57">
        <v>126863</v>
      </c>
      <c r="K21"/>
      <c r="L21"/>
    </row>
    <row r="22" spans="1:12" ht="12" customHeight="1">
      <c r="A22" s="59" t="s">
        <v>32</v>
      </c>
      <c r="B22" s="50">
        <f t="shared" si="1"/>
        <v>1434564</v>
      </c>
      <c r="C22" s="51">
        <f t="shared" si="2"/>
        <v>851232</v>
      </c>
      <c r="D22" s="51">
        <f t="shared" si="3"/>
        <v>583332</v>
      </c>
      <c r="E22" s="51">
        <f t="shared" si="4"/>
        <v>1241132</v>
      </c>
      <c r="F22" s="57">
        <v>787167</v>
      </c>
      <c r="G22" s="57">
        <v>453965</v>
      </c>
      <c r="H22" s="51">
        <f t="shared" si="5"/>
        <v>193432</v>
      </c>
      <c r="I22" s="57">
        <v>64065</v>
      </c>
      <c r="J22" s="57">
        <v>129367</v>
      </c>
      <c r="K22"/>
      <c r="L22"/>
    </row>
    <row r="23" spans="1:12" ht="12" customHeight="1">
      <c r="A23" s="59" t="s">
        <v>33</v>
      </c>
      <c r="B23" s="50">
        <f t="shared" si="1"/>
        <v>1439435</v>
      </c>
      <c r="C23" s="51">
        <f t="shared" si="2"/>
        <v>857112</v>
      </c>
      <c r="D23" s="51">
        <f t="shared" si="3"/>
        <v>582323</v>
      </c>
      <c r="E23" s="51">
        <f t="shared" si="4"/>
        <v>1253300</v>
      </c>
      <c r="F23" s="57">
        <v>813958</v>
      </c>
      <c r="G23" s="57">
        <v>439342</v>
      </c>
      <c r="H23" s="51">
        <f t="shared" si="5"/>
        <v>186135</v>
      </c>
      <c r="I23" s="57">
        <v>43154</v>
      </c>
      <c r="J23" s="57">
        <v>142981</v>
      </c>
      <c r="K23"/>
      <c r="L23"/>
    </row>
    <row r="24" spans="1:12" ht="12" customHeight="1">
      <c r="A24" s="59" t="s">
        <v>34</v>
      </c>
      <c r="B24" s="50">
        <f t="shared" si="1"/>
        <v>1906365</v>
      </c>
      <c r="C24" s="51">
        <f t="shared" si="2"/>
        <v>1144773</v>
      </c>
      <c r="D24" s="51">
        <f t="shared" si="3"/>
        <v>761592</v>
      </c>
      <c r="E24" s="51">
        <f t="shared" si="4"/>
        <v>1503786</v>
      </c>
      <c r="F24" s="57">
        <v>987682</v>
      </c>
      <c r="G24" s="57">
        <v>516104</v>
      </c>
      <c r="H24" s="51">
        <f t="shared" si="5"/>
        <v>402579</v>
      </c>
      <c r="I24" s="57">
        <v>157091</v>
      </c>
      <c r="J24" s="57">
        <v>245488</v>
      </c>
      <c r="K24"/>
      <c r="L24"/>
    </row>
    <row r="25" spans="1:12" ht="12" customHeight="1">
      <c r="A25" s="34" t="s">
        <v>23</v>
      </c>
      <c r="B25" s="35"/>
      <c r="C25" s="35"/>
      <c r="D25" s="35"/>
      <c r="E25" s="35"/>
      <c r="F25" s="35"/>
      <c r="G25" s="35"/>
      <c r="H25" s="35"/>
      <c r="I25" s="35"/>
      <c r="J25" s="35"/>
      <c r="K25" s="36"/>
      <c r="L25" s="36"/>
    </row>
    <row r="26" ht="12" customHeight="1">
      <c r="A26" s="37" t="s">
        <v>45</v>
      </c>
    </row>
  </sheetData>
  <mergeCells count="2">
    <mergeCell ref="A1:J1"/>
    <mergeCell ref="A3:A4"/>
  </mergeCells>
  <printOptions horizontalCentered="1"/>
  <pageMargins left="0.56" right="0.2" top="0.3937007874015748" bottom="0.3937007874015748" header="0.5118110236220472" footer="0.2362204724409449"/>
  <pageSetup fitToHeight="1" fitToWidth="1" horizontalDpi="400" verticalDpi="400" orientation="portrait" paperSize="9" scale="90" r:id="rId1"/>
  <colBreaks count="1" manualBreakCount="1">
    <brk id="10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2008-03-16T02:10:52Z</dcterms:created>
  <dcterms:modified xsi:type="dcterms:W3CDTF">2008-03-26T10:30:35Z</dcterms:modified>
  <cp:category/>
  <cp:version/>
  <cp:contentType/>
  <cp:contentStatus/>
</cp:coreProperties>
</file>