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activeTab="0"/>
  </bookViews>
  <sheets>
    <sheet name="265" sheetId="1" r:id="rId1"/>
  </sheets>
  <definedNames>
    <definedName name="_xlnm.Print_Area" localSheetId="0">'265'!$A$1:$R$33</definedName>
  </definedNames>
  <calcPr fullCalcOnLoad="1"/>
</workbook>
</file>

<file path=xl/sharedStrings.xml><?xml version="1.0" encoding="utf-8"?>
<sst xmlns="http://schemas.openxmlformats.org/spreadsheetml/2006/main" count="53" uniqueCount="51">
  <si>
    <t>(単位  人､千円)</t>
  </si>
  <si>
    <t>利　用　交　通　機　関　別　観　光　客　数</t>
  </si>
  <si>
    <t>消　　費　　額</t>
  </si>
  <si>
    <t>総  数</t>
  </si>
  <si>
    <t>構成比</t>
  </si>
  <si>
    <t>列  車</t>
  </si>
  <si>
    <t>バ  ス</t>
  </si>
  <si>
    <t>自家用車</t>
  </si>
  <si>
    <t>船  舶</t>
  </si>
  <si>
    <t>その他</t>
  </si>
  <si>
    <t>総  額</t>
  </si>
  <si>
    <t>宿泊費</t>
  </si>
  <si>
    <t>飲食費</t>
  </si>
  <si>
    <t>参観費</t>
  </si>
  <si>
    <t>土産品費</t>
  </si>
  <si>
    <t>慰楽費</t>
  </si>
  <si>
    <t>交通費</t>
  </si>
  <si>
    <t>(%)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</si>
  <si>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</si>
  <si>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</si>
  <si>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</si>
  <si>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</si>
  <si>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</si>
  <si>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</si>
  <si>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</si>
  <si>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</si>
  <si>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</si>
  <si>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</si>
  <si>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</si>
  <si>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</si>
  <si>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</si>
  <si>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</si>
  <si>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</si>
  <si>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265．交　 通 　機 　関 　別 　観 　光   客　 数 　お　 よ 　び 　消 　費 　額</t>
  </si>
  <si>
    <t>年次および市町村</t>
  </si>
  <si>
    <t>豊後大野市</t>
  </si>
  <si>
    <t>由布市</t>
  </si>
  <si>
    <t>国東市</t>
  </si>
  <si>
    <t>資料：県観光・地域振興局「観光動態調査」</t>
  </si>
  <si>
    <t xml:space="preserve">  注）合併後の市町村で集計、表示している。</t>
  </si>
  <si>
    <t>平成  13  年　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</si>
  <si>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</si>
  <si>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</si>
  <si>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</si>
  <si>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</si>
  <si>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</si>
  <si>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</si>
  <si>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</si>
  <si>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</si>
  <si>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</si>
  <si>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標示番号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</si>
</sst>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  <numFmt numFmtId="189" formatCode="0.0_);[Red]\(0.0\)"/>
    <numFmt numFmtId="190" formatCode="0.0_ ;[Red]\-0.0\ "/>
    <numFmt numFmtId="191" formatCode="0.0_ "/>
    <numFmt numFmtId="192" formatCode="0_ 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color indexed="8"/>
      <name val="ＭＳ 明朝"/>
      <family val="1"/>
    </font>
    <font>
      <sz val="11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37" fontId="5" fillId="0" borderId="0">
      <alignment/>
      <protection/>
    </xf>
  </cellStyleXfs>
  <cellXfs count="73">
    <xf numFmtId="0" fontId="0" fillId="0" borderId="0" xfId="0" applyAlignment="1">
      <alignment/>
    </xf>
    <xf numFmtId="0" fontId="7" fillId="0" borderId="0" xfId="0" applyFont="1" applyAlignment="1">
      <alignment/>
    </xf>
    <xf numFmtId="38" fontId="4" fillId="0" borderId="1" xfId="16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38" fontId="4" fillId="0" borderId="1" xfId="16" applyFont="1" applyBorder="1" applyAlignment="1">
      <alignment/>
    </xf>
    <xf numFmtId="0" fontId="0" fillId="0" borderId="0" xfId="0" applyAlignment="1">
      <alignment vertical="center"/>
    </xf>
    <xf numFmtId="38" fontId="4" fillId="0" borderId="2" xfId="16" applyFont="1" applyBorder="1" applyAlignment="1" applyProtection="1">
      <alignment horizontal="center" vertical="center"/>
      <protection/>
    </xf>
    <xf numFmtId="38" fontId="4" fillId="0" borderId="3" xfId="16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1" fontId="4" fillId="0" borderId="0" xfId="16" applyNumberFormat="1" applyFont="1" applyBorder="1" applyAlignment="1" applyProtection="1">
      <alignment/>
      <protection/>
    </xf>
    <xf numFmtId="179" fontId="4" fillId="0" borderId="0" xfId="16" applyNumberFormat="1" applyFont="1" applyAlignment="1" applyProtection="1">
      <alignment/>
      <protection/>
    </xf>
    <xf numFmtId="41" fontId="4" fillId="0" borderId="0" xfId="16" applyNumberFormat="1" applyFont="1" applyAlignment="1" applyProtection="1">
      <alignment/>
      <protection/>
    </xf>
    <xf numFmtId="180" fontId="4" fillId="0" borderId="0" xfId="16" applyNumberFormat="1" applyFont="1" applyAlignment="1" applyProtection="1">
      <alignment/>
      <protection/>
    </xf>
    <xf numFmtId="0" fontId="4" fillId="0" borderId="2" xfId="0" applyFont="1" applyBorder="1" applyAlignment="1" applyProtection="1" quotePrefix="1">
      <alignment horizontal="center"/>
      <protection/>
    </xf>
    <xf numFmtId="0" fontId="4" fillId="0" borderId="0" xfId="0" applyFont="1" applyBorder="1" applyAlignment="1">
      <alignment horizontal="distributed"/>
    </xf>
    <xf numFmtId="0" fontId="4" fillId="0" borderId="4" xfId="0" applyFont="1" applyBorder="1" applyAlignment="1" quotePrefix="1">
      <alignment horizontal="distributed"/>
    </xf>
    <xf numFmtId="41" fontId="4" fillId="0" borderId="0" xfId="0" applyNumberFormat="1" applyFont="1" applyAlignment="1">
      <alignment/>
    </xf>
    <xf numFmtId="0" fontId="9" fillId="0" borderId="2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2" xfId="0" applyFont="1" applyBorder="1" applyAlignment="1">
      <alignment/>
    </xf>
    <xf numFmtId="41" fontId="9" fillId="0" borderId="2" xfId="16" applyNumberFormat="1" applyFont="1" applyBorder="1" applyAlignment="1">
      <alignment/>
    </xf>
    <xf numFmtId="190" fontId="9" fillId="0" borderId="0" xfId="0" applyNumberFormat="1" applyFont="1" applyAlignment="1" applyProtection="1">
      <alignment/>
      <protection/>
    </xf>
    <xf numFmtId="41" fontId="9" fillId="0" borderId="0" xfId="16" applyNumberFormat="1" applyFont="1" applyBorder="1" applyAlignment="1">
      <alignment/>
    </xf>
    <xf numFmtId="41" fontId="9" fillId="0" borderId="0" xfId="16" applyNumberFormat="1" applyFont="1" applyAlignment="1">
      <alignment/>
    </xf>
    <xf numFmtId="179" fontId="9" fillId="0" borderId="0" xfId="16" applyNumberFormat="1" applyFont="1" applyAlignment="1" applyProtection="1">
      <alignment/>
      <protection/>
    </xf>
    <xf numFmtId="180" fontId="9" fillId="0" borderId="0" xfId="16" applyNumberFormat="1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distributed"/>
    </xf>
    <xf numFmtId="191" fontId="4" fillId="0" borderId="0" xfId="0" applyNumberFormat="1" applyFont="1" applyFill="1" applyBorder="1" applyAlignment="1">
      <alignment/>
    </xf>
    <xf numFmtId="41" fontId="11" fillId="0" borderId="0" xfId="21" applyNumberFormat="1" applyFont="1" applyFill="1" applyBorder="1" applyAlignment="1" applyProtection="1">
      <alignment vertical="center"/>
      <protection locked="0"/>
    </xf>
    <xf numFmtId="41" fontId="4" fillId="0" borderId="0" xfId="16" applyNumberFormat="1" applyFont="1" applyFill="1" applyAlignment="1" applyProtection="1">
      <alignment horizontal="right"/>
      <protection/>
    </xf>
    <xf numFmtId="41" fontId="4" fillId="0" borderId="0" xfId="16" applyNumberFormat="1" applyFont="1" applyFill="1" applyAlignment="1" applyProtection="1">
      <alignment/>
      <protection/>
    </xf>
    <xf numFmtId="0" fontId="4" fillId="0" borderId="2" xfId="0" applyFont="1" applyBorder="1" applyAlignment="1" applyProtection="1">
      <alignment horizontal="center"/>
      <protection/>
    </xf>
    <xf numFmtId="37" fontId="11" fillId="0" borderId="4" xfId="0" applyNumberFormat="1" applyFont="1" applyBorder="1" applyAlignment="1" applyProtection="1">
      <alignment horizontal="distributed"/>
      <protection/>
    </xf>
    <xf numFmtId="41" fontId="4" fillId="0" borderId="0" xfId="16" applyNumberFormat="1" applyFont="1" applyFill="1" applyAlignment="1">
      <alignment/>
    </xf>
    <xf numFmtId="38" fontId="4" fillId="0" borderId="2" xfId="16" applyFont="1" applyBorder="1" applyAlignment="1">
      <alignment horizontal="center"/>
    </xf>
    <xf numFmtId="41" fontId="4" fillId="0" borderId="0" xfId="0" applyNumberFormat="1" applyFont="1" applyFill="1" applyAlignment="1">
      <alignment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distributed"/>
    </xf>
    <xf numFmtId="41" fontId="4" fillId="0" borderId="6" xfId="16" applyNumberFormat="1" applyFont="1" applyBorder="1" applyAlignment="1" applyProtection="1">
      <alignment/>
      <protection/>
    </xf>
    <xf numFmtId="191" fontId="4" fillId="0" borderId="6" xfId="0" applyNumberFormat="1" applyFont="1" applyFill="1" applyBorder="1" applyAlignment="1">
      <alignment/>
    </xf>
    <xf numFmtId="41" fontId="11" fillId="0" borderId="6" xfId="21" applyNumberFormat="1" applyFont="1" applyFill="1" applyBorder="1" applyAlignment="1" applyProtection="1">
      <alignment vertical="center"/>
      <protection locked="0"/>
    </xf>
    <xf numFmtId="41" fontId="4" fillId="0" borderId="6" xfId="16" applyNumberFormat="1" applyFont="1" applyFill="1" applyBorder="1" applyAlignment="1" applyProtection="1">
      <alignment horizontal="right"/>
      <protection/>
    </xf>
    <xf numFmtId="41" fontId="4" fillId="0" borderId="6" xfId="0" applyNumberFormat="1" applyFont="1" applyFill="1" applyBorder="1" applyAlignment="1">
      <alignment/>
    </xf>
    <xf numFmtId="0" fontId="4" fillId="0" borderId="3" xfId="0" applyFont="1" applyBorder="1" applyAlignment="1">
      <alignment horizontal="center"/>
    </xf>
    <xf numFmtId="37" fontId="11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13" fillId="0" borderId="2" xfId="0" applyFont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4" xfId="0" applyFont="1" applyBorder="1" applyAlignment="1" quotePrefix="1">
      <alignment horizontal="distributed"/>
    </xf>
    <xf numFmtId="38" fontId="4" fillId="0" borderId="7" xfId="16" applyFont="1" applyFill="1" applyBorder="1" applyAlignment="1" applyProtection="1">
      <alignment horizontal="center" vertical="center"/>
      <protection/>
    </xf>
    <xf numFmtId="38" fontId="4" fillId="0" borderId="8" xfId="16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8" fontId="4" fillId="0" borderId="7" xfId="16" applyFont="1" applyBorder="1" applyAlignment="1" applyProtection="1">
      <alignment horizontal="center" vertical="center"/>
      <protection/>
    </xf>
    <xf numFmtId="38" fontId="4" fillId="0" borderId="8" xfId="16" applyFont="1" applyBorder="1" applyAlignment="1" applyProtection="1">
      <alignment horizontal="center" vertical="center"/>
      <protection/>
    </xf>
    <xf numFmtId="38" fontId="4" fillId="0" borderId="11" xfId="16" applyFont="1" applyBorder="1" applyAlignment="1" applyProtection="1">
      <alignment horizontal="center" vertical="center"/>
      <protection/>
    </xf>
    <xf numFmtId="38" fontId="4" fillId="0" borderId="12" xfId="16" applyFont="1" applyBorder="1" applyAlignment="1" applyProtection="1">
      <alignment horizontal="center" vertical="center"/>
      <protection/>
    </xf>
    <xf numFmtId="38" fontId="4" fillId="0" borderId="13" xfId="16" applyFont="1" applyBorder="1" applyAlignment="1" applyProtection="1">
      <alignment horizontal="center" vertical="center"/>
      <protection/>
    </xf>
    <xf numFmtId="38" fontId="5" fillId="0" borderId="0" xfId="16" applyFont="1" applyAlignment="1" applyProtection="1">
      <alignment horizontal="center"/>
      <protection/>
    </xf>
    <xf numFmtId="0" fontId="9" fillId="0" borderId="0" xfId="0" applyFont="1" applyBorder="1" applyAlignment="1">
      <alignment horizontal="distributed"/>
    </xf>
    <xf numFmtId="0" fontId="9" fillId="0" borderId="4" xfId="0" applyFont="1" applyBorder="1" applyAlignment="1" quotePrefix="1">
      <alignment horizontal="distributed"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⑪利用交通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view="pageBreakPreview" zoomScaleSheetLayoutView="100" workbookViewId="0" topLeftCell="L1">
      <selection activeCell="S10" sqref="S10"/>
    </sheetView>
  </sheetViews>
  <sheetFormatPr defaultColWidth="9.00390625" defaultRowHeight="13.5"/>
  <cols>
    <col min="1" max="1" width="3.00390625" style="0" customWidth="1"/>
    <col min="2" max="2" width="16.50390625" style="0" customWidth="1"/>
    <col min="3" max="3" width="13.75390625" style="0" customWidth="1"/>
    <col min="4" max="4" width="6.625" style="0" customWidth="1"/>
    <col min="5" max="5" width="12.625" style="0" customWidth="1"/>
    <col min="6" max="6" width="12.00390625" style="0" customWidth="1"/>
    <col min="7" max="7" width="12.625" style="0" customWidth="1"/>
    <col min="8" max="9" width="11.50390625" style="0" customWidth="1"/>
    <col min="10" max="10" width="14.125" style="0" customWidth="1"/>
    <col min="11" max="11" width="7.00390625" style="0" bestFit="1" customWidth="1"/>
    <col min="12" max="17" width="12.625" style="0" customWidth="1"/>
    <col min="18" max="18" width="3.875" style="0" customWidth="1"/>
  </cols>
  <sheetData>
    <row r="1" spans="1:18" s="1" customFormat="1" ht="17.25">
      <c r="A1" s="61" t="s">
        <v>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14.25" thickBot="1">
      <c r="A2" s="2" t="s">
        <v>0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5" customFormat="1" ht="14.25" thickTop="1">
      <c r="A3" s="64" t="s">
        <v>34</v>
      </c>
      <c r="B3" s="65"/>
      <c r="C3" s="58" t="s">
        <v>1</v>
      </c>
      <c r="D3" s="59"/>
      <c r="E3" s="59"/>
      <c r="F3" s="59"/>
      <c r="G3" s="59"/>
      <c r="H3" s="59"/>
      <c r="I3" s="60"/>
      <c r="J3" s="58" t="s">
        <v>2</v>
      </c>
      <c r="K3" s="59"/>
      <c r="L3" s="59"/>
      <c r="M3" s="59"/>
      <c r="N3" s="59"/>
      <c r="O3" s="59"/>
      <c r="P3" s="59"/>
      <c r="Q3" s="60"/>
      <c r="R3" s="70" t="s">
        <v>50</v>
      </c>
    </row>
    <row r="4" spans="1:18" s="5" customFormat="1" ht="13.5">
      <c r="A4" s="66"/>
      <c r="B4" s="67"/>
      <c r="C4" s="56" t="s">
        <v>3</v>
      </c>
      <c r="D4" s="6" t="s">
        <v>4</v>
      </c>
      <c r="E4" s="56" t="s">
        <v>5</v>
      </c>
      <c r="F4" s="56" t="s">
        <v>6</v>
      </c>
      <c r="G4" s="56" t="s">
        <v>7</v>
      </c>
      <c r="H4" s="56" t="s">
        <v>8</v>
      </c>
      <c r="I4" s="56" t="s">
        <v>9</v>
      </c>
      <c r="J4" s="56" t="s">
        <v>10</v>
      </c>
      <c r="K4" s="6" t="s">
        <v>4</v>
      </c>
      <c r="L4" s="56" t="s">
        <v>11</v>
      </c>
      <c r="M4" s="52" t="s">
        <v>12</v>
      </c>
      <c r="N4" s="52" t="s">
        <v>13</v>
      </c>
      <c r="O4" s="52" t="s">
        <v>14</v>
      </c>
      <c r="P4" s="52" t="s">
        <v>15</v>
      </c>
      <c r="Q4" s="52" t="s">
        <v>16</v>
      </c>
      <c r="R4" s="71"/>
    </row>
    <row r="5" spans="1:18" s="8" customFormat="1" ht="13.5">
      <c r="A5" s="68"/>
      <c r="B5" s="69"/>
      <c r="C5" s="57"/>
      <c r="D5" s="7" t="s">
        <v>17</v>
      </c>
      <c r="E5" s="57"/>
      <c r="F5" s="57"/>
      <c r="G5" s="57"/>
      <c r="H5" s="57"/>
      <c r="I5" s="57"/>
      <c r="J5" s="57"/>
      <c r="K5" s="7" t="s">
        <v>17</v>
      </c>
      <c r="L5" s="57"/>
      <c r="M5" s="53"/>
      <c r="N5" s="53"/>
      <c r="O5" s="53"/>
      <c r="P5" s="53"/>
      <c r="Q5" s="53"/>
      <c r="R5" s="72"/>
    </row>
    <row r="6" spans="1:18" s="46" customFormat="1" ht="18" customHeight="1">
      <c r="A6" s="54" t="s">
        <v>40</v>
      </c>
      <c r="B6" s="55"/>
      <c r="C6" s="9">
        <v>53918526</v>
      </c>
      <c r="D6" s="10">
        <v>100</v>
      </c>
      <c r="E6" s="11">
        <v>3629110</v>
      </c>
      <c r="F6" s="11">
        <v>9598294</v>
      </c>
      <c r="G6" s="11">
        <v>39186041</v>
      </c>
      <c r="H6" s="11">
        <v>669417</v>
      </c>
      <c r="I6" s="11">
        <v>835664</v>
      </c>
      <c r="J6" s="11">
        <v>265622594</v>
      </c>
      <c r="K6" s="12">
        <v>100</v>
      </c>
      <c r="L6" s="11">
        <v>71066566</v>
      </c>
      <c r="M6" s="11">
        <v>69251035</v>
      </c>
      <c r="N6" s="11">
        <v>21858650</v>
      </c>
      <c r="O6" s="11">
        <v>42101374</v>
      </c>
      <c r="P6" s="11">
        <v>34023010</v>
      </c>
      <c r="Q6" s="11">
        <v>27321959</v>
      </c>
      <c r="R6" s="13">
        <v>13</v>
      </c>
    </row>
    <row r="7" spans="1:18" s="46" customFormat="1" ht="18" customHeight="1">
      <c r="A7" s="50">
        <v>14</v>
      </c>
      <c r="B7" s="51"/>
      <c r="C7" s="9">
        <v>54472491</v>
      </c>
      <c r="D7" s="10">
        <v>100</v>
      </c>
      <c r="E7" s="11">
        <v>3619387</v>
      </c>
      <c r="F7" s="11">
        <v>9410257</v>
      </c>
      <c r="G7" s="11">
        <v>39968661</v>
      </c>
      <c r="H7" s="11">
        <v>667089</v>
      </c>
      <c r="I7" s="11">
        <v>807097</v>
      </c>
      <c r="J7" s="11">
        <v>264621024</v>
      </c>
      <c r="K7" s="12">
        <v>100</v>
      </c>
      <c r="L7" s="11">
        <v>70537299</v>
      </c>
      <c r="M7" s="11">
        <v>69732555</v>
      </c>
      <c r="N7" s="11">
        <v>20650918</v>
      </c>
      <c r="O7" s="11">
        <v>42187011</v>
      </c>
      <c r="P7" s="11">
        <v>34201544</v>
      </c>
      <c r="Q7" s="11">
        <v>27311697</v>
      </c>
      <c r="R7" s="13">
        <v>14</v>
      </c>
    </row>
    <row r="8" spans="1:18" s="46" customFormat="1" ht="18" customHeight="1">
      <c r="A8" s="50">
        <v>15</v>
      </c>
      <c r="B8" s="51"/>
      <c r="C8" s="9">
        <v>55514344</v>
      </c>
      <c r="D8" s="10">
        <v>100</v>
      </c>
      <c r="E8" s="11">
        <v>3762675</v>
      </c>
      <c r="F8" s="11">
        <v>9464749</v>
      </c>
      <c r="G8" s="11">
        <v>40864924</v>
      </c>
      <c r="H8" s="11">
        <v>682046</v>
      </c>
      <c r="I8" s="11">
        <v>739950</v>
      </c>
      <c r="J8" s="11">
        <v>266148952</v>
      </c>
      <c r="K8" s="12">
        <v>100</v>
      </c>
      <c r="L8" s="11">
        <v>70409769</v>
      </c>
      <c r="M8" s="11">
        <v>71452738</v>
      </c>
      <c r="N8" s="11">
        <v>20451757</v>
      </c>
      <c r="O8" s="11">
        <v>41292940</v>
      </c>
      <c r="P8" s="11">
        <v>34648747</v>
      </c>
      <c r="Q8" s="11">
        <v>27893001</v>
      </c>
      <c r="R8" s="13">
        <v>15</v>
      </c>
    </row>
    <row r="9" spans="1:18" s="46" customFormat="1" ht="18" customHeight="1">
      <c r="A9" s="50">
        <v>16</v>
      </c>
      <c r="B9" s="51"/>
      <c r="C9" s="16">
        <v>54589036</v>
      </c>
      <c r="D9" s="10">
        <v>100</v>
      </c>
      <c r="E9" s="16">
        <v>3671606</v>
      </c>
      <c r="F9" s="16">
        <v>8796071</v>
      </c>
      <c r="G9" s="16">
        <v>40769267</v>
      </c>
      <c r="H9" s="16">
        <v>627666</v>
      </c>
      <c r="I9" s="16">
        <v>724426</v>
      </c>
      <c r="J9" s="16">
        <v>263570023</v>
      </c>
      <c r="K9" s="12">
        <v>100</v>
      </c>
      <c r="L9" s="16">
        <v>68130894</v>
      </c>
      <c r="M9" s="16">
        <v>71107394</v>
      </c>
      <c r="N9" s="16">
        <v>21892020</v>
      </c>
      <c r="O9" s="16">
        <v>41070943</v>
      </c>
      <c r="P9" s="16">
        <v>33918425</v>
      </c>
      <c r="Q9" s="16">
        <v>27450347</v>
      </c>
      <c r="R9" s="37">
        <v>16</v>
      </c>
    </row>
    <row r="10" spans="1:18" s="46" customFormat="1" ht="18" customHeight="1">
      <c r="A10" s="50">
        <v>17</v>
      </c>
      <c r="B10" s="51"/>
      <c r="C10" s="16">
        <v>54580832</v>
      </c>
      <c r="D10" s="10">
        <v>100</v>
      </c>
      <c r="E10" s="16">
        <v>3712747</v>
      </c>
      <c r="F10" s="16">
        <v>8423086</v>
      </c>
      <c r="G10" s="16">
        <v>41088515</v>
      </c>
      <c r="H10" s="16">
        <v>612200</v>
      </c>
      <c r="I10" s="16">
        <v>744284</v>
      </c>
      <c r="J10" s="16">
        <v>263855197</v>
      </c>
      <c r="K10" s="12">
        <v>100</v>
      </c>
      <c r="L10" s="16">
        <v>67229517</v>
      </c>
      <c r="M10" s="16">
        <v>71415708</v>
      </c>
      <c r="N10" s="16">
        <v>22061863</v>
      </c>
      <c r="O10" s="16">
        <v>40504366</v>
      </c>
      <c r="P10" s="16">
        <v>34389389</v>
      </c>
      <c r="Q10" s="16">
        <v>28254354</v>
      </c>
      <c r="R10" s="37">
        <v>17</v>
      </c>
    </row>
    <row r="11" spans="1:18" s="18" customFormat="1" ht="18" customHeight="1">
      <c r="A11" s="14"/>
      <c r="B11" s="15"/>
      <c r="R11" s="19"/>
    </row>
    <row r="12" spans="1:18" ht="18" customHeight="1">
      <c r="A12" s="62">
        <v>18</v>
      </c>
      <c r="B12" s="63"/>
      <c r="C12" s="20">
        <f aca="true" t="shared" si="0" ref="C12:Q12">SUM(C14:C31)</f>
        <v>54753003</v>
      </c>
      <c r="D12" s="21">
        <f t="shared" si="0"/>
        <v>100.00000000000003</v>
      </c>
      <c r="E12" s="22">
        <f t="shared" si="0"/>
        <v>3674725</v>
      </c>
      <c r="F12" s="22">
        <f t="shared" si="0"/>
        <v>8611744</v>
      </c>
      <c r="G12" s="22">
        <f t="shared" si="0"/>
        <v>41014481</v>
      </c>
      <c r="H12" s="22">
        <f t="shared" si="0"/>
        <v>654555</v>
      </c>
      <c r="I12" s="22">
        <f t="shared" si="0"/>
        <v>797498</v>
      </c>
      <c r="J12" s="23">
        <f t="shared" si="0"/>
        <v>267838623</v>
      </c>
      <c r="K12" s="21">
        <f t="shared" si="0"/>
        <v>100.00000000000003</v>
      </c>
      <c r="L12" s="23">
        <f t="shared" si="0"/>
        <v>68741328</v>
      </c>
      <c r="M12" s="23">
        <f t="shared" si="0"/>
        <v>72785280</v>
      </c>
      <c r="N12" s="23">
        <f t="shared" si="0"/>
        <v>22016639</v>
      </c>
      <c r="O12" s="23">
        <f t="shared" si="0"/>
        <v>40620820</v>
      </c>
      <c r="P12" s="23">
        <f t="shared" si="0"/>
        <v>35318821</v>
      </c>
      <c r="Q12" s="23">
        <f t="shared" si="0"/>
        <v>28355735</v>
      </c>
      <c r="R12" s="49">
        <v>18</v>
      </c>
    </row>
    <row r="13" spans="3:18" ht="18" customHeight="1">
      <c r="C13" s="20"/>
      <c r="D13" s="24"/>
      <c r="E13" s="23"/>
      <c r="F13" s="23"/>
      <c r="G13" s="23"/>
      <c r="H13" s="23"/>
      <c r="I13" s="23"/>
      <c r="J13" s="23"/>
      <c r="K13" s="25"/>
      <c r="L13" s="23"/>
      <c r="M13" s="23"/>
      <c r="N13" s="23"/>
      <c r="O13" s="23"/>
      <c r="P13" s="23"/>
      <c r="Q13" s="23"/>
      <c r="R13" s="17"/>
    </row>
    <row r="14" spans="1:18" s="46" customFormat="1" ht="18" customHeight="1">
      <c r="A14" s="48" t="s">
        <v>41</v>
      </c>
      <c r="B14" s="27" t="s">
        <v>18</v>
      </c>
      <c r="C14" s="9">
        <f aca="true" t="shared" si="1" ref="C14:C31">SUM(E14:I14)</f>
        <v>3879455</v>
      </c>
      <c r="D14" s="28">
        <f aca="true" t="shared" si="2" ref="D14:D31">+(C14/$C$12)*100</f>
        <v>7.085373929170606</v>
      </c>
      <c r="E14" s="29">
        <v>1388577</v>
      </c>
      <c r="F14" s="29">
        <v>230969</v>
      </c>
      <c r="G14" s="29">
        <v>2044044</v>
      </c>
      <c r="H14" s="29">
        <v>211150</v>
      </c>
      <c r="I14" s="29">
        <v>4715</v>
      </c>
      <c r="J14" s="30">
        <f aca="true" t="shared" si="3" ref="J14:J31">SUM(L14:Q14)</f>
        <v>35030175</v>
      </c>
      <c r="K14" s="28">
        <f aca="true" t="shared" si="4" ref="K14:K31">+(J14/$J$12)*100</f>
        <v>13.078836281203552</v>
      </c>
      <c r="L14" s="31">
        <v>3959030</v>
      </c>
      <c r="M14" s="31">
        <v>14709187</v>
      </c>
      <c r="N14" s="31">
        <v>1954442</v>
      </c>
      <c r="O14" s="31">
        <v>2759651</v>
      </c>
      <c r="P14" s="31">
        <v>6526483</v>
      </c>
      <c r="Q14" s="31">
        <v>5121382</v>
      </c>
      <c r="R14" s="32">
        <v>1</v>
      </c>
    </row>
    <row r="15" spans="1:18" s="46" customFormat="1" ht="18" customHeight="1">
      <c r="A15" s="48" t="s">
        <v>42</v>
      </c>
      <c r="B15" s="27" t="s">
        <v>19</v>
      </c>
      <c r="C15" s="9">
        <f t="shared" si="1"/>
        <v>11765789</v>
      </c>
      <c r="D15" s="28">
        <f t="shared" si="2"/>
        <v>21.48884692224096</v>
      </c>
      <c r="E15" s="29">
        <v>875364</v>
      </c>
      <c r="F15" s="29">
        <v>695616</v>
      </c>
      <c r="G15" s="29">
        <v>9553552</v>
      </c>
      <c r="H15" s="29">
        <v>220481</v>
      </c>
      <c r="I15" s="29">
        <v>420776</v>
      </c>
      <c r="J15" s="30">
        <f t="shared" si="3"/>
        <v>148905530</v>
      </c>
      <c r="K15" s="28">
        <f t="shared" si="4"/>
        <v>55.59524176615858</v>
      </c>
      <c r="L15" s="31">
        <v>35636597</v>
      </c>
      <c r="M15" s="31">
        <v>35123782</v>
      </c>
      <c r="N15" s="31">
        <v>16457474</v>
      </c>
      <c r="O15" s="31">
        <v>22969630</v>
      </c>
      <c r="P15" s="31">
        <v>21222639</v>
      </c>
      <c r="Q15" s="31">
        <v>17495408</v>
      </c>
      <c r="R15" s="32">
        <v>2</v>
      </c>
    </row>
    <row r="16" spans="1:18" s="46" customFormat="1" ht="18" customHeight="1">
      <c r="A16" s="48" t="s">
        <v>43</v>
      </c>
      <c r="B16" s="27" t="s">
        <v>20</v>
      </c>
      <c r="C16" s="9">
        <f t="shared" si="1"/>
        <v>3560855</v>
      </c>
      <c r="D16" s="28">
        <f t="shared" si="2"/>
        <v>6.503488036994062</v>
      </c>
      <c r="E16" s="29">
        <v>94312</v>
      </c>
      <c r="F16" s="29">
        <v>998809</v>
      </c>
      <c r="G16" s="29">
        <v>2450134</v>
      </c>
      <c r="H16" s="29">
        <v>0</v>
      </c>
      <c r="I16" s="29">
        <v>17600</v>
      </c>
      <c r="J16" s="30">
        <f t="shared" si="3"/>
        <v>3498814</v>
      </c>
      <c r="K16" s="28">
        <f t="shared" si="4"/>
        <v>1.3063142129430676</v>
      </c>
      <c r="L16" s="31">
        <v>998836</v>
      </c>
      <c r="M16" s="30">
        <v>921730</v>
      </c>
      <c r="N16" s="30">
        <v>132741</v>
      </c>
      <c r="O16" s="30">
        <v>1172221</v>
      </c>
      <c r="P16" s="30">
        <v>93174</v>
      </c>
      <c r="Q16" s="31">
        <v>180112</v>
      </c>
      <c r="R16" s="32">
        <v>3</v>
      </c>
    </row>
    <row r="17" spans="1:18" s="46" customFormat="1" ht="18" customHeight="1">
      <c r="A17" s="48" t="s">
        <v>44</v>
      </c>
      <c r="B17" s="27" t="s">
        <v>21</v>
      </c>
      <c r="C17" s="9">
        <f t="shared" si="1"/>
        <v>6602458</v>
      </c>
      <c r="D17" s="28">
        <f t="shared" si="2"/>
        <v>12.058622611073954</v>
      </c>
      <c r="E17" s="29">
        <v>230257</v>
      </c>
      <c r="F17" s="29">
        <v>2219911</v>
      </c>
      <c r="G17" s="29">
        <v>4070007</v>
      </c>
      <c r="H17" s="29">
        <v>0</v>
      </c>
      <c r="I17" s="29">
        <v>82283</v>
      </c>
      <c r="J17" s="30">
        <f t="shared" si="3"/>
        <v>17779220</v>
      </c>
      <c r="K17" s="28">
        <f t="shared" si="4"/>
        <v>6.6380344256772865</v>
      </c>
      <c r="L17" s="31">
        <v>5151874</v>
      </c>
      <c r="M17" s="30">
        <v>6181381</v>
      </c>
      <c r="N17" s="30">
        <v>667243</v>
      </c>
      <c r="O17" s="30">
        <v>4340559</v>
      </c>
      <c r="P17" s="30">
        <v>747008</v>
      </c>
      <c r="Q17" s="31">
        <v>691155</v>
      </c>
      <c r="R17" s="32">
        <v>4</v>
      </c>
    </row>
    <row r="18" spans="1:18" s="46" customFormat="1" ht="18" customHeight="1">
      <c r="A18" s="48" t="s">
        <v>45</v>
      </c>
      <c r="B18" s="27" t="s">
        <v>22</v>
      </c>
      <c r="C18" s="9">
        <f t="shared" si="1"/>
        <v>3461635</v>
      </c>
      <c r="D18" s="28">
        <f t="shared" si="2"/>
        <v>6.322274232154901</v>
      </c>
      <c r="E18" s="29">
        <v>130094</v>
      </c>
      <c r="F18" s="29">
        <v>361178</v>
      </c>
      <c r="G18" s="29">
        <v>2896798</v>
      </c>
      <c r="H18" s="29">
        <v>52295</v>
      </c>
      <c r="I18" s="29">
        <v>21270</v>
      </c>
      <c r="J18" s="30">
        <f t="shared" si="3"/>
        <v>4391938</v>
      </c>
      <c r="K18" s="28">
        <f t="shared" si="4"/>
        <v>1.6397702283587383</v>
      </c>
      <c r="L18" s="31">
        <v>562025</v>
      </c>
      <c r="M18" s="30">
        <v>1047518</v>
      </c>
      <c r="N18" s="30">
        <v>58031</v>
      </c>
      <c r="O18" s="30">
        <v>1698881</v>
      </c>
      <c r="P18" s="30">
        <v>300057</v>
      </c>
      <c r="Q18" s="31">
        <v>725426</v>
      </c>
      <c r="R18" s="32">
        <v>5</v>
      </c>
    </row>
    <row r="19" spans="1:18" s="46" customFormat="1" ht="18" customHeight="1">
      <c r="A19" s="48" t="s">
        <v>46</v>
      </c>
      <c r="B19" s="27" t="s">
        <v>23</v>
      </c>
      <c r="C19" s="9">
        <f t="shared" si="1"/>
        <v>583090</v>
      </c>
      <c r="D19" s="28">
        <f t="shared" si="2"/>
        <v>1.0649461546428787</v>
      </c>
      <c r="E19" s="29">
        <v>53296</v>
      </c>
      <c r="F19" s="29">
        <v>63300</v>
      </c>
      <c r="G19" s="29">
        <v>412713</v>
      </c>
      <c r="H19" s="29">
        <v>50282</v>
      </c>
      <c r="I19" s="29">
        <v>3499</v>
      </c>
      <c r="J19" s="30">
        <f t="shared" si="3"/>
        <v>2155546</v>
      </c>
      <c r="K19" s="28">
        <f t="shared" si="4"/>
        <v>0.8047928173525595</v>
      </c>
      <c r="L19" s="31">
        <v>214404</v>
      </c>
      <c r="M19" s="30">
        <v>752007</v>
      </c>
      <c r="N19" s="30">
        <v>115756</v>
      </c>
      <c r="O19" s="30">
        <v>143335</v>
      </c>
      <c r="P19" s="30">
        <v>405263</v>
      </c>
      <c r="Q19" s="31">
        <v>524781</v>
      </c>
      <c r="R19" s="32">
        <v>6</v>
      </c>
    </row>
    <row r="20" spans="1:18" s="46" customFormat="1" ht="18" customHeight="1">
      <c r="A20" s="48" t="s">
        <v>47</v>
      </c>
      <c r="B20" s="27" t="s">
        <v>24</v>
      </c>
      <c r="C20" s="9">
        <f t="shared" si="1"/>
        <v>165550</v>
      </c>
      <c r="D20" s="28">
        <f t="shared" si="2"/>
        <v>0.3023578451030348</v>
      </c>
      <c r="E20" s="29">
        <v>5890</v>
      </c>
      <c r="F20" s="29">
        <v>3300</v>
      </c>
      <c r="G20" s="29">
        <v>156310</v>
      </c>
      <c r="H20" s="29">
        <v>50</v>
      </c>
      <c r="I20" s="29">
        <v>0</v>
      </c>
      <c r="J20" s="30">
        <f t="shared" si="3"/>
        <v>89200</v>
      </c>
      <c r="K20" s="28">
        <f t="shared" si="4"/>
        <v>0.03330363597336744</v>
      </c>
      <c r="L20" s="31">
        <v>17000</v>
      </c>
      <c r="M20" s="30">
        <v>48000</v>
      </c>
      <c r="N20" s="30">
        <v>0</v>
      </c>
      <c r="O20" s="30">
        <v>16000</v>
      </c>
      <c r="P20" s="30">
        <v>4200</v>
      </c>
      <c r="Q20" s="31">
        <v>4000</v>
      </c>
      <c r="R20" s="32">
        <v>7</v>
      </c>
    </row>
    <row r="21" spans="1:18" s="46" customFormat="1" ht="18" customHeight="1">
      <c r="A21" s="48" t="s">
        <v>48</v>
      </c>
      <c r="B21" s="27" t="s">
        <v>25</v>
      </c>
      <c r="C21" s="9">
        <f t="shared" si="1"/>
        <v>4260929</v>
      </c>
      <c r="D21" s="28">
        <f t="shared" si="2"/>
        <v>7.782091879051821</v>
      </c>
      <c r="E21" s="29">
        <v>53532</v>
      </c>
      <c r="F21" s="29">
        <v>352578</v>
      </c>
      <c r="G21" s="29">
        <v>3765524</v>
      </c>
      <c r="H21" s="29">
        <v>0</v>
      </c>
      <c r="I21" s="29">
        <v>89295</v>
      </c>
      <c r="J21" s="30">
        <f t="shared" si="3"/>
        <v>9711890</v>
      </c>
      <c r="K21" s="28">
        <f t="shared" si="4"/>
        <v>3.626022972795824</v>
      </c>
      <c r="L21" s="31">
        <v>2675894</v>
      </c>
      <c r="M21" s="30">
        <v>4126494</v>
      </c>
      <c r="N21" s="30">
        <v>738130</v>
      </c>
      <c r="O21" s="30">
        <v>1495965</v>
      </c>
      <c r="P21" s="30">
        <v>606697</v>
      </c>
      <c r="Q21" s="31">
        <v>68710</v>
      </c>
      <c r="R21" s="32">
        <v>8</v>
      </c>
    </row>
    <row r="22" spans="1:18" s="46" customFormat="1" ht="18" customHeight="1">
      <c r="A22" s="48" t="s">
        <v>49</v>
      </c>
      <c r="B22" s="27" t="s">
        <v>26</v>
      </c>
      <c r="C22" s="9">
        <f t="shared" si="1"/>
        <v>1071251</v>
      </c>
      <c r="D22" s="28">
        <f t="shared" si="2"/>
        <v>1.9565155175141717</v>
      </c>
      <c r="E22" s="29">
        <v>0</v>
      </c>
      <c r="F22" s="29">
        <v>449925</v>
      </c>
      <c r="G22" s="29">
        <v>578476</v>
      </c>
      <c r="H22" s="29">
        <v>0</v>
      </c>
      <c r="I22" s="29">
        <v>42850</v>
      </c>
      <c r="J22" s="30">
        <f t="shared" si="3"/>
        <v>2312595</v>
      </c>
      <c r="K22" s="28">
        <f t="shared" si="4"/>
        <v>0.8634284981371041</v>
      </c>
      <c r="L22" s="31">
        <v>305424</v>
      </c>
      <c r="M22" s="30">
        <v>887964</v>
      </c>
      <c r="N22" s="30">
        <v>80507</v>
      </c>
      <c r="O22" s="30">
        <v>736273</v>
      </c>
      <c r="P22" s="30">
        <v>100795</v>
      </c>
      <c r="Q22" s="31">
        <v>201632</v>
      </c>
      <c r="R22" s="32">
        <v>9</v>
      </c>
    </row>
    <row r="23" spans="1:18" s="46" customFormat="1" ht="18" customHeight="1">
      <c r="A23" s="26">
        <v>10</v>
      </c>
      <c r="B23" s="27" t="s">
        <v>27</v>
      </c>
      <c r="C23" s="9">
        <f t="shared" si="1"/>
        <v>811774</v>
      </c>
      <c r="D23" s="28">
        <f t="shared" si="2"/>
        <v>1.4826109172495983</v>
      </c>
      <c r="E23" s="29">
        <v>51865</v>
      </c>
      <c r="F23" s="29">
        <v>112351</v>
      </c>
      <c r="G23" s="29">
        <v>614728</v>
      </c>
      <c r="H23" s="29">
        <v>11287</v>
      </c>
      <c r="I23" s="29">
        <v>21543</v>
      </c>
      <c r="J23" s="30">
        <f t="shared" si="3"/>
        <v>2097332</v>
      </c>
      <c r="K23" s="28">
        <f t="shared" si="4"/>
        <v>0.7830580879293126</v>
      </c>
      <c r="L23" s="31">
        <v>438120</v>
      </c>
      <c r="M23" s="30">
        <v>647133</v>
      </c>
      <c r="N23" s="30">
        <v>10958</v>
      </c>
      <c r="O23" s="30">
        <v>211347</v>
      </c>
      <c r="P23" s="30">
        <v>507489</v>
      </c>
      <c r="Q23" s="31">
        <v>282285</v>
      </c>
      <c r="R23" s="32">
        <v>10</v>
      </c>
    </row>
    <row r="24" spans="1:18" s="46" customFormat="1" ht="18" customHeight="1">
      <c r="A24" s="26">
        <v>11</v>
      </c>
      <c r="B24" s="27" t="s">
        <v>28</v>
      </c>
      <c r="C24" s="9">
        <f t="shared" si="1"/>
        <v>3788551</v>
      </c>
      <c r="D24" s="28">
        <f t="shared" si="2"/>
        <v>6.919348332364528</v>
      </c>
      <c r="E24" s="29">
        <v>215806</v>
      </c>
      <c r="F24" s="29">
        <v>1124848</v>
      </c>
      <c r="G24" s="29">
        <v>2447897</v>
      </c>
      <c r="H24" s="29">
        <v>0</v>
      </c>
      <c r="I24" s="29">
        <v>0</v>
      </c>
      <c r="J24" s="30">
        <f t="shared" si="3"/>
        <v>6363416</v>
      </c>
      <c r="K24" s="28">
        <f t="shared" si="4"/>
        <v>2.3758395741154925</v>
      </c>
      <c r="L24" s="31">
        <v>809145</v>
      </c>
      <c r="M24" s="30">
        <v>1930625</v>
      </c>
      <c r="N24" s="30">
        <v>1272692</v>
      </c>
      <c r="O24" s="30">
        <v>1167408</v>
      </c>
      <c r="P24" s="30">
        <v>265489</v>
      </c>
      <c r="Q24" s="31">
        <v>918057</v>
      </c>
      <c r="R24" s="32">
        <v>11</v>
      </c>
    </row>
    <row r="25" spans="1:18" s="46" customFormat="1" ht="18" customHeight="1">
      <c r="A25" s="26">
        <v>12</v>
      </c>
      <c r="B25" s="33" t="s">
        <v>35</v>
      </c>
      <c r="C25" s="9">
        <f t="shared" si="1"/>
        <v>2855490</v>
      </c>
      <c r="D25" s="28">
        <f t="shared" si="2"/>
        <v>5.215220798026366</v>
      </c>
      <c r="E25" s="29">
        <v>103690</v>
      </c>
      <c r="F25" s="29">
        <v>316110</v>
      </c>
      <c r="G25" s="29">
        <v>2435690</v>
      </c>
      <c r="H25" s="29">
        <v>0</v>
      </c>
      <c r="I25" s="29">
        <v>0</v>
      </c>
      <c r="J25" s="30">
        <f t="shared" si="3"/>
        <v>1614610</v>
      </c>
      <c r="K25" s="28">
        <f t="shared" si="4"/>
        <v>0.6028294134412422</v>
      </c>
      <c r="L25" s="31">
        <v>115000</v>
      </c>
      <c r="M25" s="30">
        <v>508000</v>
      </c>
      <c r="N25" s="30">
        <v>5540</v>
      </c>
      <c r="O25" s="30">
        <v>333800</v>
      </c>
      <c r="P25" s="30">
        <v>639000</v>
      </c>
      <c r="Q25" s="31">
        <v>13270</v>
      </c>
      <c r="R25" s="32">
        <v>12</v>
      </c>
    </row>
    <row r="26" spans="1:18" s="46" customFormat="1" ht="18" customHeight="1">
      <c r="A26" s="26">
        <v>13</v>
      </c>
      <c r="B26" s="33" t="s">
        <v>36</v>
      </c>
      <c r="C26" s="9">
        <f t="shared" si="1"/>
        <v>4604652</v>
      </c>
      <c r="D26" s="28">
        <f t="shared" si="2"/>
        <v>8.409862012500028</v>
      </c>
      <c r="E26" s="29">
        <v>256204</v>
      </c>
      <c r="F26" s="29">
        <v>182905</v>
      </c>
      <c r="G26" s="29">
        <v>4146015</v>
      </c>
      <c r="H26" s="29">
        <v>0</v>
      </c>
      <c r="I26" s="29">
        <v>19528</v>
      </c>
      <c r="J26" s="30">
        <f t="shared" si="3"/>
        <v>17270642</v>
      </c>
      <c r="K26" s="28">
        <f t="shared" si="4"/>
        <v>6.448152177066711</v>
      </c>
      <c r="L26" s="31">
        <v>11168625</v>
      </c>
      <c r="M26" s="30">
        <v>1324867</v>
      </c>
      <c r="N26" s="30">
        <v>456464</v>
      </c>
      <c r="O26" s="30">
        <v>1301040</v>
      </c>
      <c r="P26" s="30">
        <v>1560320</v>
      </c>
      <c r="Q26" s="31">
        <v>1459326</v>
      </c>
      <c r="R26" s="32">
        <v>13</v>
      </c>
    </row>
    <row r="27" spans="1:18" s="46" customFormat="1" ht="18" customHeight="1">
      <c r="A27" s="26">
        <v>14</v>
      </c>
      <c r="B27" s="33" t="s">
        <v>37</v>
      </c>
      <c r="C27" s="9">
        <f t="shared" si="1"/>
        <v>791779</v>
      </c>
      <c r="D27" s="28">
        <f t="shared" si="2"/>
        <v>1.4460923723215693</v>
      </c>
      <c r="E27" s="29">
        <v>30</v>
      </c>
      <c r="F27" s="29">
        <v>175400</v>
      </c>
      <c r="G27" s="29">
        <v>536596</v>
      </c>
      <c r="H27" s="29">
        <v>61142</v>
      </c>
      <c r="I27" s="29">
        <v>18611</v>
      </c>
      <c r="J27" s="30">
        <f t="shared" si="3"/>
        <v>1113580</v>
      </c>
      <c r="K27" s="28">
        <f t="shared" si="4"/>
        <v>0.4157652796773824</v>
      </c>
      <c r="L27" s="31">
        <v>326088</v>
      </c>
      <c r="M27" s="30">
        <v>405058</v>
      </c>
      <c r="N27" s="30">
        <v>14773</v>
      </c>
      <c r="O27" s="30">
        <v>352618</v>
      </c>
      <c r="P27" s="30">
        <v>15043</v>
      </c>
      <c r="Q27" s="31">
        <v>0</v>
      </c>
      <c r="R27" s="32">
        <v>14</v>
      </c>
    </row>
    <row r="28" spans="1:18" s="46" customFormat="1" ht="18" customHeight="1">
      <c r="A28" s="26">
        <v>15</v>
      </c>
      <c r="B28" s="33" t="s">
        <v>29</v>
      </c>
      <c r="C28" s="9">
        <f t="shared" si="1"/>
        <v>41163</v>
      </c>
      <c r="D28" s="28">
        <f t="shared" si="2"/>
        <v>0.07517943810314842</v>
      </c>
      <c r="E28" s="29">
        <v>0</v>
      </c>
      <c r="F28" s="29">
        <v>0</v>
      </c>
      <c r="G28" s="29">
        <v>0</v>
      </c>
      <c r="H28" s="29">
        <v>41163</v>
      </c>
      <c r="I28" s="29">
        <v>0</v>
      </c>
      <c r="J28" s="30">
        <f t="shared" si="3"/>
        <v>207384</v>
      </c>
      <c r="K28" s="28">
        <f t="shared" si="4"/>
        <v>0.0774287134831932</v>
      </c>
      <c r="L28" s="31">
        <v>98784</v>
      </c>
      <c r="M28" s="31">
        <v>37870</v>
      </c>
      <c r="N28" s="31">
        <v>0</v>
      </c>
      <c r="O28" s="31">
        <v>26756</v>
      </c>
      <c r="P28" s="31">
        <v>0</v>
      </c>
      <c r="Q28" s="31">
        <v>43974</v>
      </c>
      <c r="R28" s="32">
        <v>15</v>
      </c>
    </row>
    <row r="29" spans="1:18" s="46" customFormat="1" ht="18" customHeight="1">
      <c r="A29" s="26">
        <v>16</v>
      </c>
      <c r="B29" s="33" t="s">
        <v>30</v>
      </c>
      <c r="C29" s="9">
        <f t="shared" si="1"/>
        <v>958882</v>
      </c>
      <c r="D29" s="28">
        <f t="shared" si="2"/>
        <v>1.7512865915317926</v>
      </c>
      <c r="E29" s="29">
        <v>104508</v>
      </c>
      <c r="F29" s="29">
        <v>67244</v>
      </c>
      <c r="G29" s="29">
        <v>724897</v>
      </c>
      <c r="H29" s="29">
        <v>6705</v>
      </c>
      <c r="I29" s="29">
        <v>55528</v>
      </c>
      <c r="J29" s="30">
        <f t="shared" si="3"/>
        <v>4913733</v>
      </c>
      <c r="K29" s="28">
        <f t="shared" si="4"/>
        <v>1.8345871648242456</v>
      </c>
      <c r="L29" s="34">
        <v>866782</v>
      </c>
      <c r="M29" s="34">
        <v>1771124</v>
      </c>
      <c r="N29" s="34">
        <v>17088</v>
      </c>
      <c r="O29" s="34">
        <v>972127</v>
      </c>
      <c r="P29" s="34">
        <v>1084239</v>
      </c>
      <c r="Q29" s="34">
        <v>202373</v>
      </c>
      <c r="R29" s="35">
        <v>16</v>
      </c>
    </row>
    <row r="30" spans="1:18" s="46" customFormat="1" ht="18" customHeight="1">
      <c r="A30" s="26">
        <v>17</v>
      </c>
      <c r="B30" s="27" t="s">
        <v>31</v>
      </c>
      <c r="C30" s="9">
        <f t="shared" si="1"/>
        <v>4859300</v>
      </c>
      <c r="D30" s="28">
        <f t="shared" si="2"/>
        <v>8.874947005189835</v>
      </c>
      <c r="E30" s="29">
        <v>52400</v>
      </c>
      <c r="F30" s="29">
        <v>1162400</v>
      </c>
      <c r="G30" s="29">
        <v>3644500</v>
      </c>
      <c r="H30" s="29">
        <v>0</v>
      </c>
      <c r="I30" s="29">
        <v>0</v>
      </c>
      <c r="J30" s="30">
        <f t="shared" si="3"/>
        <v>9933018</v>
      </c>
      <c r="K30" s="28">
        <f t="shared" si="4"/>
        <v>3.708583134404779</v>
      </c>
      <c r="L30" s="36">
        <v>5262700</v>
      </c>
      <c r="M30" s="36">
        <v>2210740</v>
      </c>
      <c r="N30" s="36">
        <v>0</v>
      </c>
      <c r="O30" s="36">
        <v>840709</v>
      </c>
      <c r="P30" s="36">
        <v>1230125</v>
      </c>
      <c r="Q30" s="36">
        <v>388744</v>
      </c>
      <c r="R30" s="37">
        <v>17</v>
      </c>
    </row>
    <row r="31" spans="1:18" s="46" customFormat="1" ht="18" customHeight="1">
      <c r="A31" s="47">
        <v>18</v>
      </c>
      <c r="B31" s="38" t="s">
        <v>32</v>
      </c>
      <c r="C31" s="39">
        <f t="shared" si="1"/>
        <v>690400</v>
      </c>
      <c r="D31" s="40">
        <f t="shared" si="2"/>
        <v>1.2609354047667487</v>
      </c>
      <c r="E31" s="41">
        <v>58900</v>
      </c>
      <c r="F31" s="41">
        <v>94900</v>
      </c>
      <c r="G31" s="41">
        <v>536600</v>
      </c>
      <c r="H31" s="41">
        <v>0</v>
      </c>
      <c r="I31" s="41">
        <v>0</v>
      </c>
      <c r="J31" s="42">
        <f t="shared" si="3"/>
        <v>450000</v>
      </c>
      <c r="K31" s="40">
        <f t="shared" si="4"/>
        <v>0.16801161645757118</v>
      </c>
      <c r="L31" s="43">
        <v>135000</v>
      </c>
      <c r="M31" s="43">
        <v>151800</v>
      </c>
      <c r="N31" s="43">
        <v>34800</v>
      </c>
      <c r="O31" s="43">
        <v>82500</v>
      </c>
      <c r="P31" s="43">
        <v>10800</v>
      </c>
      <c r="Q31" s="43">
        <v>35100</v>
      </c>
      <c r="R31" s="44">
        <v>18</v>
      </c>
    </row>
    <row r="32" s="46" customFormat="1" ht="18" customHeight="1">
      <c r="A32" s="45" t="s">
        <v>38</v>
      </c>
    </row>
    <row r="33" s="46" customFormat="1" ht="18" customHeight="1">
      <c r="A33" s="45" t="s">
        <v>39</v>
      </c>
    </row>
  </sheetData>
  <mergeCells count="24">
    <mergeCell ref="R3:R5"/>
    <mergeCell ref="A1:R1"/>
    <mergeCell ref="A12:B12"/>
    <mergeCell ref="C4:C5"/>
    <mergeCell ref="E4:E5"/>
    <mergeCell ref="F4:F5"/>
    <mergeCell ref="A3:B5"/>
    <mergeCell ref="A8:B8"/>
    <mergeCell ref="A7:B7"/>
    <mergeCell ref="J3:Q3"/>
    <mergeCell ref="J4:J5"/>
    <mergeCell ref="C3:I3"/>
    <mergeCell ref="I4:I5"/>
    <mergeCell ref="H4:H5"/>
    <mergeCell ref="G4:G5"/>
    <mergeCell ref="A10:B10"/>
    <mergeCell ref="A9:B9"/>
    <mergeCell ref="Q4:Q5"/>
    <mergeCell ref="A6:B6"/>
    <mergeCell ref="L4:L5"/>
    <mergeCell ref="N4:N5"/>
    <mergeCell ref="O4:O5"/>
    <mergeCell ref="P4:P5"/>
    <mergeCell ref="M4:M5"/>
  </mergeCells>
  <printOptions/>
  <pageMargins left="0.3937007874015748" right="0.3937007874015748" top="0.1968503937007874" bottom="0.3937007874015748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2008-03-20T06:07:18Z</cp:lastPrinted>
  <dcterms:created xsi:type="dcterms:W3CDTF">2008-03-20T06:06:07Z</dcterms:created>
  <dcterms:modified xsi:type="dcterms:W3CDTF">2008-06-12T01:05:03Z</dcterms:modified>
  <cp:category/>
  <cp:version/>
  <cp:contentType/>
  <cp:contentStatus/>
</cp:coreProperties>
</file>