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40" activeTab="0"/>
  </bookViews>
  <sheets>
    <sheet name="177" sheetId="1" r:id="rId1"/>
  </sheets>
  <definedNames>
    <definedName name="_10.電気_ガスおよび水道" localSheetId="0">'177'!$A$1:$F$16</definedName>
    <definedName name="_10.電気_ガスおよび水道">#REF!</definedName>
    <definedName name="_xlnm.Print_Area" localSheetId="0">'177'!$A$1:$R$36</definedName>
  </definedNames>
  <calcPr fullCalcOnLoad="1"/>
</workbook>
</file>

<file path=xl/sharedStrings.xml><?xml version="1.0" encoding="utf-8"?>
<sst xmlns="http://schemas.openxmlformats.org/spreadsheetml/2006/main" count="83" uniqueCount="73">
  <si>
    <t>（単位　千円）</t>
  </si>
  <si>
    <t>年度および</t>
  </si>
  <si>
    <t>調       定       額</t>
  </si>
  <si>
    <t>収       入       額</t>
  </si>
  <si>
    <t>普       通       税</t>
  </si>
  <si>
    <t>目的税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</si>
  <si>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</si>
  <si>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</si>
  <si>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</si>
  <si>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</si>
  <si>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</si>
  <si>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</si>
  <si>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</si>
  <si>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</si>
  <si>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</si>
  <si>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</si>
  <si>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</si>
  <si>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</si>
  <si>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</si>
  <si>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よる税</t>
  </si>
  <si>
    <t>番号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</si>
  <si>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</si>
  <si>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</si>
  <si>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</si>
  <si>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</si>
  <si>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</si>
  <si>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</si>
  <si>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</si>
  <si>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</si>
  <si>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</si>
  <si>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</si>
  <si>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</si>
  <si>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</si>
  <si>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</si>
  <si>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</si>
  <si>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</si>
  <si>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</si>
  <si>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</si>
  <si>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</si>
  <si>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</si>
  <si>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</si>
  <si>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</si>
  <si>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</si>
  <si>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</si>
  <si>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</si>
  <si>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</si>
  <si>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</si>
  <si>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12</t>
  </si>
  <si>
    <t>13</t>
  </si>
  <si>
    <t>14</t>
  </si>
  <si>
    <t>15</t>
  </si>
  <si>
    <t>16</t>
  </si>
  <si>
    <t>17</t>
  </si>
  <si>
    <t>18</t>
  </si>
  <si>
    <t>177． 市    町    村    税        徴    収    状    況</t>
  </si>
  <si>
    <t>12 豊後大野市</t>
  </si>
  <si>
    <t>東</t>
  </si>
  <si>
    <t>速見郡</t>
  </si>
  <si>
    <t>玖珠郡</t>
  </si>
  <si>
    <t>玖</t>
  </si>
  <si>
    <t>14</t>
  </si>
  <si>
    <t>平成13年度</t>
  </si>
  <si>
    <t>17</t>
  </si>
  <si>
    <t>13 由　布　市</t>
  </si>
  <si>
    <t>14 国　東　市</t>
  </si>
  <si>
    <t>東国東郡</t>
  </si>
  <si>
    <t>15 姫  島  村</t>
  </si>
  <si>
    <t>16 日  出  町</t>
  </si>
  <si>
    <t>17 九  重  町</t>
  </si>
  <si>
    <t>18 玖  珠  町</t>
  </si>
  <si>
    <t>速</t>
  </si>
  <si>
    <t>17</t>
  </si>
  <si>
    <t>資料：県地方行政局「市町村財政概要」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</si>
</sst>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ゴシック"/>
      <family val="3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1" fontId="8" fillId="0" borderId="1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 horizontal="center"/>
      <protection/>
    </xf>
    <xf numFmtId="41" fontId="8" fillId="0" borderId="0" xfId="0" applyNumberFormat="1" applyFont="1" applyAlignment="1" applyProtection="1">
      <alignment/>
      <protection/>
    </xf>
    <xf numFmtId="179" fontId="8" fillId="0" borderId="0" xfId="0" applyNumberFormat="1" applyFont="1" applyAlignment="1" applyProtection="1">
      <alignment/>
      <protection/>
    </xf>
    <xf numFmtId="41" fontId="8" fillId="0" borderId="1" xfId="0" applyNumberFormat="1" applyFont="1" applyBorder="1" applyAlignment="1" applyProtection="1">
      <alignment horizontal="center"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 horizontal="center"/>
    </xf>
    <xf numFmtId="41" fontId="8" fillId="0" borderId="0" xfId="0" applyNumberFormat="1" applyFont="1" applyBorder="1" applyAlignment="1" applyProtection="1" quotePrefix="1">
      <alignment horizontal="center"/>
      <protection/>
    </xf>
    <xf numFmtId="177" fontId="8" fillId="0" borderId="1" xfId="0" applyNumberFormat="1" applyFont="1" applyBorder="1" applyAlignment="1" applyProtection="1">
      <alignment horizontal="center"/>
      <protection/>
    </xf>
    <xf numFmtId="179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 horizontal="left"/>
      <protection/>
    </xf>
    <xf numFmtId="41" fontId="9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 applyProtection="1">
      <alignment horizontal="centerContinuous"/>
      <protection/>
    </xf>
    <xf numFmtId="179" fontId="0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2" xfId="0" applyNumberFormat="1" applyFont="1" applyBorder="1" applyAlignment="1" applyProtection="1">
      <alignment horizontal="left"/>
      <protection/>
    </xf>
    <xf numFmtId="41" fontId="9" fillId="0" borderId="2" xfId="0" applyNumberFormat="1" applyFont="1" applyBorder="1" applyAlignment="1" applyProtection="1">
      <alignment horizontal="centerContinuous"/>
      <protection/>
    </xf>
    <xf numFmtId="41" fontId="0" fillId="0" borderId="2" xfId="0" applyNumberFormat="1" applyFont="1" applyBorder="1" applyAlignment="1" applyProtection="1">
      <alignment horizontal="centerContinuous"/>
      <protection/>
    </xf>
    <xf numFmtId="179" fontId="0" fillId="0" borderId="2" xfId="0" applyNumberFormat="1" applyFont="1" applyBorder="1" applyAlignment="1" applyProtection="1">
      <alignment horizontal="centerContinuous"/>
      <protection/>
    </xf>
    <xf numFmtId="41" fontId="0" fillId="0" borderId="2" xfId="0" applyNumberFormat="1" applyFont="1" applyBorder="1" applyAlignment="1">
      <alignment/>
    </xf>
    <xf numFmtId="41" fontId="0" fillId="0" borderId="2" xfId="0" applyNumberFormat="1" applyFont="1" applyBorder="1" applyAlignment="1">
      <alignment horizontal="centerContinuous"/>
    </xf>
    <xf numFmtId="41" fontId="10" fillId="0" borderId="2" xfId="0" applyNumberFormat="1" applyFont="1" applyBorder="1" applyAlignment="1">
      <alignment/>
    </xf>
    <xf numFmtId="41" fontId="0" fillId="0" borderId="2" xfId="0" applyNumberFormat="1" applyFont="1" applyBorder="1" applyAlignment="1">
      <alignment horizontal="centerContinuous"/>
    </xf>
    <xf numFmtId="41" fontId="0" fillId="0" borderId="2" xfId="0" applyNumberFormat="1" applyFont="1" applyBorder="1" applyAlignment="1">
      <alignment/>
    </xf>
    <xf numFmtId="41" fontId="0" fillId="0" borderId="2" xfId="0" applyNumberFormat="1" applyFont="1" applyBorder="1" applyAlignment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1" xfId="0" applyNumberFormat="1" applyFont="1" applyBorder="1" applyAlignment="1" applyProtection="1">
      <alignment/>
      <protection/>
    </xf>
    <xf numFmtId="41" fontId="11" fillId="0" borderId="0" xfId="0" applyNumberFormat="1" applyFont="1" applyAlignment="1" applyProtection="1">
      <alignment/>
      <protection/>
    </xf>
    <xf numFmtId="41" fontId="0" fillId="0" borderId="1" xfId="0" applyNumberFormat="1" applyFont="1" applyBorder="1" applyAlignment="1" applyProtection="1">
      <alignment/>
      <protection/>
    </xf>
    <xf numFmtId="41" fontId="11" fillId="0" borderId="0" xfId="0" applyNumberFormat="1" applyFont="1" applyAlignment="1" applyProtection="1">
      <alignment/>
      <protection locked="0"/>
    </xf>
    <xf numFmtId="182" fontId="11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41" fontId="11" fillId="0" borderId="0" xfId="0" applyNumberFormat="1" applyFont="1" applyBorder="1" applyAlignment="1" applyProtection="1">
      <alignment/>
      <protection/>
    </xf>
    <xf numFmtId="179" fontId="0" fillId="0" borderId="0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 locked="0"/>
    </xf>
    <xf numFmtId="41" fontId="11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>
      <alignment/>
    </xf>
    <xf numFmtId="41" fontId="0" fillId="0" borderId="3" xfId="0" applyNumberFormat="1" applyFont="1" applyBorder="1" applyAlignment="1" applyProtection="1">
      <alignment/>
      <protection/>
    </xf>
    <xf numFmtId="41" fontId="0" fillId="0" borderId="3" xfId="0" applyNumberFormat="1" applyFont="1" applyAlignment="1" applyProtection="1">
      <alignment/>
      <protection/>
    </xf>
    <xf numFmtId="179" fontId="0" fillId="0" borderId="3" xfId="0" applyNumberFormat="1" applyFont="1" applyAlignment="1" applyProtection="1">
      <alignment/>
      <protection/>
    </xf>
    <xf numFmtId="41" fontId="0" fillId="0" borderId="3" xfId="0" applyNumberFormat="1" applyFont="1" applyAlignment="1">
      <alignment/>
    </xf>
    <xf numFmtId="41" fontId="0" fillId="0" borderId="3" xfId="0" applyNumberFormat="1" applyFont="1" applyAlignment="1">
      <alignment horizontal="center"/>
    </xf>
    <xf numFmtId="41" fontId="8" fillId="0" borderId="4" xfId="0" applyNumberFormat="1" applyFont="1" applyBorder="1" applyAlignment="1" applyProtection="1">
      <alignment/>
      <protection/>
    </xf>
    <xf numFmtId="41" fontId="11" fillId="0" borderId="4" xfId="0" applyNumberFormat="1" applyFont="1" applyBorder="1" applyAlignment="1" applyProtection="1">
      <alignment/>
      <protection locked="0"/>
    </xf>
    <xf numFmtId="41" fontId="0" fillId="0" borderId="4" xfId="0" applyNumberFormat="1" applyFont="1" applyBorder="1" applyAlignment="1">
      <alignment/>
    </xf>
    <xf numFmtId="41" fontId="11" fillId="0" borderId="4" xfId="0" applyNumberFormat="1" applyFont="1" applyBorder="1" applyAlignment="1" applyProtection="1">
      <alignment/>
      <protection/>
    </xf>
    <xf numFmtId="41" fontId="11" fillId="0" borderId="5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41" fontId="0" fillId="0" borderId="1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179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4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179" fontId="0" fillId="0" borderId="0" xfId="0" applyNumberFormat="1" applyFont="1" applyBorder="1" applyAlignment="1" applyProtection="1">
      <alignment/>
      <protection locked="0"/>
    </xf>
    <xf numFmtId="41" fontId="0" fillId="0" borderId="1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177" fontId="0" fillId="0" borderId="6" xfId="0" applyNumberFormat="1" applyFont="1" applyBorder="1" applyAlignment="1" applyProtection="1">
      <alignment horizontal="center"/>
      <protection/>
    </xf>
    <xf numFmtId="179" fontId="0" fillId="0" borderId="0" xfId="0" applyNumberFormat="1" applyFont="1" applyAlignment="1" applyProtection="1">
      <alignment/>
      <protection/>
    </xf>
    <xf numFmtId="41" fontId="0" fillId="0" borderId="1" xfId="0" applyNumberFormat="1" applyFont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center" vertical="center"/>
      <protection/>
    </xf>
    <xf numFmtId="41" fontId="0" fillId="0" borderId="7" xfId="0" applyNumberFormat="1" applyFont="1" applyBorder="1" applyAlignment="1" applyProtection="1">
      <alignment horizontal="centerContinuous" vertical="center"/>
      <protection/>
    </xf>
    <xf numFmtId="41" fontId="0" fillId="0" borderId="5" xfId="0" applyNumberFormat="1" applyFont="1" applyBorder="1" applyAlignment="1" applyProtection="1">
      <alignment horizontal="centerContinuous" vertical="center"/>
      <protection/>
    </xf>
    <xf numFmtId="179" fontId="0" fillId="0" borderId="5" xfId="0" applyNumberFormat="1" applyFont="1" applyBorder="1" applyAlignment="1" applyProtection="1">
      <alignment horizontal="centerContinuous" vertical="center"/>
      <protection/>
    </xf>
    <xf numFmtId="41" fontId="0" fillId="0" borderId="7" xfId="0" applyNumberFormat="1" applyFont="1" applyBorder="1" applyAlignment="1">
      <alignment horizontal="centerContinuous" vertical="center"/>
    </xf>
    <xf numFmtId="41" fontId="0" fillId="0" borderId="5" xfId="0" applyNumberFormat="1" applyFont="1" applyBorder="1" applyAlignment="1">
      <alignment horizontal="centerContinuous" vertical="center"/>
    </xf>
    <xf numFmtId="41" fontId="0" fillId="0" borderId="1" xfId="0" applyNumberFormat="1" applyFont="1" applyBorder="1" applyAlignment="1" applyProtection="1">
      <alignment horizontal="center" vertical="center"/>
      <protection/>
    </xf>
    <xf numFmtId="41" fontId="0" fillId="0" borderId="8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0" fillId="0" borderId="5" xfId="0" applyNumberFormat="1" applyFont="1" applyBorder="1" applyAlignment="1" applyProtection="1">
      <alignment horizontal="center" vertical="center"/>
      <protection/>
    </xf>
    <xf numFmtId="41" fontId="0" fillId="0" borderId="7" xfId="0" applyNumberFormat="1" applyFont="1" applyBorder="1" applyAlignment="1" applyProtection="1">
      <alignment horizontal="center" vertical="center"/>
      <protection/>
    </xf>
    <xf numFmtId="179" fontId="0" fillId="0" borderId="7" xfId="0" applyNumberFormat="1" applyFont="1" applyBorder="1" applyAlignment="1" applyProtection="1">
      <alignment horizontal="center" vertical="center"/>
      <protection/>
    </xf>
    <xf numFmtId="41" fontId="0" fillId="0" borderId="9" xfId="0" applyNumberFormat="1" applyFont="1" applyBorder="1" applyAlignment="1" applyProtection="1">
      <alignment horizontal="center" vertical="center"/>
      <protection/>
    </xf>
    <xf numFmtId="41" fontId="0" fillId="0" borderId="7" xfId="0" applyNumberFormat="1" applyFont="1" applyBorder="1" applyAlignment="1">
      <alignment vertical="center"/>
    </xf>
    <xf numFmtId="41" fontId="0" fillId="0" borderId="7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Normal="75" zoomScaleSheetLayoutView="100" workbookViewId="0" topLeftCell="A1">
      <selection activeCell="E39" sqref="E39"/>
    </sheetView>
  </sheetViews>
  <sheetFormatPr defaultColWidth="15.25390625" defaultRowHeight="12" customHeight="1"/>
  <cols>
    <col min="1" max="1" width="16.375" style="3" customWidth="1"/>
    <col min="2" max="7" width="15.00390625" style="5" customWidth="1"/>
    <col min="8" max="8" width="9.375" style="6" customWidth="1"/>
    <col min="9" max="9" width="15.00390625" style="3" customWidth="1"/>
    <col min="10" max="14" width="15.75390625" style="3" customWidth="1"/>
    <col min="15" max="15" width="16.25390625" style="3" customWidth="1"/>
    <col min="16" max="17" width="15.75390625" style="3" customWidth="1"/>
    <col min="18" max="18" width="6.75390625" style="9" customWidth="1"/>
    <col min="19" max="16384" width="15.25390625" style="3" customWidth="1"/>
  </cols>
  <sheetData>
    <row r="1" spans="1:18" ht="15.75" customHeight="1">
      <c r="A1" s="14" t="s">
        <v>54</v>
      </c>
      <c r="B1" s="15"/>
      <c r="C1" s="15"/>
      <c r="D1" s="15"/>
      <c r="E1" s="15"/>
      <c r="F1" s="15"/>
      <c r="G1" s="15"/>
      <c r="H1" s="16"/>
      <c r="I1" s="17"/>
      <c r="J1" s="17"/>
      <c r="K1" s="17"/>
      <c r="L1" s="17"/>
      <c r="M1" s="17"/>
      <c r="N1" s="17"/>
      <c r="O1" s="17"/>
      <c r="P1" s="17"/>
      <c r="Q1" s="17"/>
      <c r="R1" s="18"/>
    </row>
    <row r="2" spans="1:18" ht="15.75" customHeight="1" thickBot="1">
      <c r="A2" s="19" t="s">
        <v>0</v>
      </c>
      <c r="B2" s="20"/>
      <c r="C2" s="21"/>
      <c r="D2" s="21"/>
      <c r="E2" s="21"/>
      <c r="F2" s="21"/>
      <c r="G2" s="21"/>
      <c r="H2" s="22"/>
      <c r="I2" s="23"/>
      <c r="J2" s="24"/>
      <c r="K2" s="25"/>
      <c r="L2" s="26"/>
      <c r="M2" s="27"/>
      <c r="N2" s="27"/>
      <c r="O2" s="27"/>
      <c r="P2" s="27"/>
      <c r="Q2" s="27"/>
      <c r="R2" s="28"/>
    </row>
    <row r="3" spans="1:19" s="82" customFormat="1" ht="13.5" customHeight="1" thickTop="1">
      <c r="A3" s="73" t="s">
        <v>1</v>
      </c>
      <c r="B3" s="74" t="s">
        <v>2</v>
      </c>
      <c r="C3" s="75"/>
      <c r="D3" s="75"/>
      <c r="E3" s="74" t="s">
        <v>3</v>
      </c>
      <c r="F3" s="75"/>
      <c r="G3" s="75"/>
      <c r="H3" s="76"/>
      <c r="I3" s="77" t="s">
        <v>4</v>
      </c>
      <c r="J3" s="75"/>
      <c r="K3" s="78"/>
      <c r="L3" s="75"/>
      <c r="M3" s="78"/>
      <c r="N3" s="75"/>
      <c r="O3" s="78"/>
      <c r="P3" s="79" t="s">
        <v>5</v>
      </c>
      <c r="Q3" s="79" t="s">
        <v>6</v>
      </c>
      <c r="R3" s="80" t="s">
        <v>7</v>
      </c>
      <c r="S3" s="81"/>
    </row>
    <row r="4" spans="1:19" s="82" customFormat="1" ht="13.5" customHeight="1">
      <c r="A4" s="83" t="s">
        <v>8</v>
      </c>
      <c r="B4" s="84" t="s">
        <v>9</v>
      </c>
      <c r="C4" s="84" t="s">
        <v>10</v>
      </c>
      <c r="D4" s="84" t="s">
        <v>11</v>
      </c>
      <c r="E4" s="84" t="s">
        <v>9</v>
      </c>
      <c r="F4" s="84" t="s">
        <v>10</v>
      </c>
      <c r="G4" s="84" t="s">
        <v>11</v>
      </c>
      <c r="H4" s="85" t="s">
        <v>12</v>
      </c>
      <c r="I4" s="86" t="s">
        <v>9</v>
      </c>
      <c r="J4" s="83" t="s">
        <v>13</v>
      </c>
      <c r="K4" s="84" t="s">
        <v>14</v>
      </c>
      <c r="L4" s="84" t="s">
        <v>15</v>
      </c>
      <c r="M4" s="84" t="s">
        <v>16</v>
      </c>
      <c r="N4" s="84" t="s">
        <v>17</v>
      </c>
      <c r="O4" s="84" t="s">
        <v>18</v>
      </c>
      <c r="P4" s="87"/>
      <c r="Q4" s="88" t="s">
        <v>19</v>
      </c>
      <c r="R4" s="84" t="s">
        <v>20</v>
      </c>
      <c r="S4" s="89"/>
    </row>
    <row r="5" spans="1:18" ht="18.75" customHeight="1">
      <c r="A5" s="52" t="s">
        <v>61</v>
      </c>
      <c r="B5" s="53">
        <v>157914335</v>
      </c>
      <c r="C5" s="54">
        <v>146381226</v>
      </c>
      <c r="D5" s="54">
        <v>11533109</v>
      </c>
      <c r="E5" s="54">
        <v>145361441</v>
      </c>
      <c r="F5" s="54">
        <v>143465914</v>
      </c>
      <c r="G5" s="54">
        <v>1895527</v>
      </c>
      <c r="H5" s="55">
        <v>92.05082046541247</v>
      </c>
      <c r="I5" s="54">
        <v>134110707</v>
      </c>
      <c r="J5" s="56">
        <v>52159638</v>
      </c>
      <c r="K5" s="57">
        <v>72136508</v>
      </c>
      <c r="L5" s="57">
        <v>1844015</v>
      </c>
      <c r="M5" s="57">
        <v>7575939</v>
      </c>
      <c r="N5" s="57">
        <v>56177</v>
      </c>
      <c r="O5" s="57">
        <v>338430</v>
      </c>
      <c r="P5" s="58">
        <v>11250734</v>
      </c>
      <c r="Q5" s="59">
        <v>0</v>
      </c>
      <c r="R5" s="60" t="s">
        <v>48</v>
      </c>
    </row>
    <row r="6" spans="1:18" ht="18.75" customHeight="1">
      <c r="A6" s="52" t="s">
        <v>60</v>
      </c>
      <c r="B6" s="53">
        <v>156191908</v>
      </c>
      <c r="C6" s="54">
        <v>144599570</v>
      </c>
      <c r="D6" s="54">
        <v>11592338</v>
      </c>
      <c r="E6" s="54">
        <v>143343298</v>
      </c>
      <c r="F6" s="54">
        <v>141463903</v>
      </c>
      <c r="G6" s="54">
        <v>1879395</v>
      </c>
      <c r="H6" s="61">
        <v>91.7738312025742</v>
      </c>
      <c r="I6" s="54">
        <v>131762431</v>
      </c>
      <c r="J6" s="56">
        <v>49217757</v>
      </c>
      <c r="K6" s="57">
        <v>72828450</v>
      </c>
      <c r="L6" s="57">
        <v>1912593</v>
      </c>
      <c r="M6" s="57">
        <v>7411526</v>
      </c>
      <c r="N6" s="57">
        <v>52714</v>
      </c>
      <c r="O6" s="57">
        <v>339391</v>
      </c>
      <c r="P6" s="58">
        <v>11580867</v>
      </c>
      <c r="Q6" s="59">
        <v>0</v>
      </c>
      <c r="R6" s="60" t="s">
        <v>49</v>
      </c>
    </row>
    <row r="7" spans="1:18" ht="18.75" customHeight="1">
      <c r="A7" s="52" t="s">
        <v>50</v>
      </c>
      <c r="B7" s="62">
        <v>151383540</v>
      </c>
      <c r="C7" s="63">
        <v>139361621</v>
      </c>
      <c r="D7" s="63">
        <v>12021919</v>
      </c>
      <c r="E7" s="63">
        <v>138241146</v>
      </c>
      <c r="F7" s="63">
        <v>136528065</v>
      </c>
      <c r="G7" s="63">
        <v>1713081</v>
      </c>
      <c r="H7" s="64">
        <v>91.31847887821885</v>
      </c>
      <c r="I7" s="63">
        <v>127445916</v>
      </c>
      <c r="J7" s="65">
        <v>47850149</v>
      </c>
      <c r="K7" s="66">
        <v>69883299</v>
      </c>
      <c r="L7" s="66">
        <v>1974542</v>
      </c>
      <c r="M7" s="66">
        <v>7650713</v>
      </c>
      <c r="N7" s="66">
        <v>52214</v>
      </c>
      <c r="O7" s="66">
        <v>34999</v>
      </c>
      <c r="P7" s="67">
        <v>10795230</v>
      </c>
      <c r="Q7" s="59">
        <v>0</v>
      </c>
      <c r="R7" s="60" t="s">
        <v>50</v>
      </c>
    </row>
    <row r="8" spans="1:18" ht="18.75" customHeight="1">
      <c r="A8" s="52" t="s">
        <v>51</v>
      </c>
      <c r="B8" s="62">
        <v>153010828</v>
      </c>
      <c r="C8" s="63">
        <v>141137682</v>
      </c>
      <c r="D8" s="63">
        <v>11873146</v>
      </c>
      <c r="E8" s="63">
        <v>140020766</v>
      </c>
      <c r="F8" s="63">
        <v>138285342</v>
      </c>
      <c r="G8" s="63">
        <v>1735424</v>
      </c>
      <c r="H8" s="64">
        <v>91.51036422075958</v>
      </c>
      <c r="I8" s="63">
        <v>129085131</v>
      </c>
      <c r="J8" s="65">
        <v>48340960</v>
      </c>
      <c r="K8" s="66">
        <v>70823679</v>
      </c>
      <c r="L8" s="66">
        <v>2041440</v>
      </c>
      <c r="M8" s="66">
        <v>7795727</v>
      </c>
      <c r="N8" s="66">
        <v>53088</v>
      </c>
      <c r="O8" s="66">
        <v>30237</v>
      </c>
      <c r="P8" s="67">
        <v>10935635</v>
      </c>
      <c r="Q8" s="59">
        <v>0</v>
      </c>
      <c r="R8" s="60" t="s">
        <v>51</v>
      </c>
    </row>
    <row r="9" spans="1:18" ht="18.75" customHeight="1">
      <c r="A9" s="52"/>
      <c r="B9" s="62"/>
      <c r="C9" s="63"/>
      <c r="D9" s="63"/>
      <c r="E9" s="63"/>
      <c r="F9" s="63"/>
      <c r="G9" s="63"/>
      <c r="H9" s="64"/>
      <c r="I9" s="63"/>
      <c r="J9" s="65"/>
      <c r="K9" s="66"/>
      <c r="L9" s="66"/>
      <c r="M9" s="66"/>
      <c r="N9" s="66"/>
      <c r="O9" s="66"/>
      <c r="P9" s="67"/>
      <c r="Q9" s="59"/>
      <c r="R9" s="60"/>
    </row>
    <row r="10" spans="1:18" ht="18.75" customHeight="1">
      <c r="A10" s="68" t="s">
        <v>71</v>
      </c>
      <c r="B10" s="1">
        <f aca="true" t="shared" si="0" ref="B10:G10">B12+B13</f>
        <v>158544419</v>
      </c>
      <c r="C10" s="2">
        <f t="shared" si="0"/>
        <v>146739059</v>
      </c>
      <c r="D10" s="2">
        <f t="shared" si="0"/>
        <v>11805360</v>
      </c>
      <c r="E10" s="2">
        <f t="shared" si="0"/>
        <v>145709139</v>
      </c>
      <c r="F10" s="2">
        <f t="shared" si="0"/>
        <v>143862482</v>
      </c>
      <c r="G10" s="2">
        <f t="shared" si="0"/>
        <v>1846657</v>
      </c>
      <c r="H10" s="12">
        <f>(+E10/B10*100)</f>
        <v>91.90430033364972</v>
      </c>
      <c r="I10" s="2">
        <f aca="true" t="shared" si="1" ref="I10:Q10">I12+I13</f>
        <v>134501816</v>
      </c>
      <c r="J10" s="2">
        <f t="shared" si="1"/>
        <v>51277150</v>
      </c>
      <c r="K10" s="2">
        <f t="shared" si="1"/>
        <v>73395132</v>
      </c>
      <c r="L10" s="2">
        <f t="shared" si="1"/>
        <v>2119127</v>
      </c>
      <c r="M10" s="2">
        <f t="shared" si="1"/>
        <v>7647898</v>
      </c>
      <c r="N10" s="2">
        <f t="shared" si="1"/>
        <v>55807</v>
      </c>
      <c r="O10" s="2">
        <f t="shared" si="1"/>
        <v>6702</v>
      </c>
      <c r="P10" s="2">
        <f t="shared" si="1"/>
        <v>11207323</v>
      </c>
      <c r="Q10" s="46">
        <f t="shared" si="1"/>
        <v>0</v>
      </c>
      <c r="R10" s="69" t="s">
        <v>62</v>
      </c>
    </row>
    <row r="11" spans="1:18" ht="18.75" customHeight="1">
      <c r="A11" s="10"/>
      <c r="B11" s="1"/>
      <c r="C11" s="2"/>
      <c r="D11" s="2"/>
      <c r="E11" s="2"/>
      <c r="F11" s="2"/>
      <c r="G11" s="2"/>
      <c r="H11" s="12"/>
      <c r="I11" s="2"/>
      <c r="J11" s="2"/>
      <c r="K11" s="2"/>
      <c r="L11" s="2"/>
      <c r="M11" s="2"/>
      <c r="N11" s="2"/>
      <c r="O11" s="2"/>
      <c r="P11" s="2"/>
      <c r="Q11" s="46"/>
      <c r="R11" s="11"/>
    </row>
    <row r="12" spans="1:18" ht="18.75" customHeight="1">
      <c r="A12" s="4" t="s">
        <v>21</v>
      </c>
      <c r="B12" s="1">
        <f>SUM(B15:B28)</f>
        <v>151868954</v>
      </c>
      <c r="C12" s="2">
        <f aca="true" t="shared" si="2" ref="C12:P12">SUM(C15:C28)</f>
        <v>140928273</v>
      </c>
      <c r="D12" s="2">
        <f t="shared" si="2"/>
        <v>10940681</v>
      </c>
      <c r="E12" s="2">
        <f t="shared" si="2"/>
        <v>139972060</v>
      </c>
      <c r="F12" s="2">
        <f t="shared" si="2"/>
        <v>138203188</v>
      </c>
      <c r="G12" s="2">
        <f t="shared" si="2"/>
        <v>1768872</v>
      </c>
      <c r="H12" s="12">
        <f>(+E12/B12*100)</f>
        <v>92.16634230588036</v>
      </c>
      <c r="I12" s="2">
        <f t="shared" si="2"/>
        <v>128822443</v>
      </c>
      <c r="J12" s="2">
        <f t="shared" si="2"/>
        <v>49158505</v>
      </c>
      <c r="K12" s="2">
        <f t="shared" si="2"/>
        <v>70287922</v>
      </c>
      <c r="L12" s="2">
        <f t="shared" si="2"/>
        <v>1997875</v>
      </c>
      <c r="M12" s="2">
        <f t="shared" si="2"/>
        <v>7316132</v>
      </c>
      <c r="N12" s="2">
        <f t="shared" si="2"/>
        <v>55807</v>
      </c>
      <c r="O12" s="2">
        <f t="shared" si="2"/>
        <v>6202</v>
      </c>
      <c r="P12" s="2">
        <f t="shared" si="2"/>
        <v>11149617</v>
      </c>
      <c r="Q12" s="46">
        <f>SUM(Q15:Q26)</f>
        <v>0</v>
      </c>
      <c r="R12" s="7" t="s">
        <v>22</v>
      </c>
    </row>
    <row r="13" spans="1:18" ht="18.75" customHeight="1">
      <c r="A13" s="4" t="s">
        <v>23</v>
      </c>
      <c r="B13" s="1">
        <f>SUM(B30:B35)</f>
        <v>6675465</v>
      </c>
      <c r="C13" s="2">
        <f aca="true" t="shared" si="3" ref="C13:P13">SUM(C30:C35)</f>
        <v>5810786</v>
      </c>
      <c r="D13" s="2">
        <f t="shared" si="3"/>
        <v>864679</v>
      </c>
      <c r="E13" s="2">
        <f t="shared" si="3"/>
        <v>5737079</v>
      </c>
      <c r="F13" s="2">
        <f t="shared" si="3"/>
        <v>5659294</v>
      </c>
      <c r="G13" s="2">
        <f t="shared" si="3"/>
        <v>77785</v>
      </c>
      <c r="H13" s="12">
        <f>(+E13/B13*100)</f>
        <v>85.94276203979798</v>
      </c>
      <c r="I13" s="2">
        <f t="shared" si="3"/>
        <v>5679373</v>
      </c>
      <c r="J13" s="2">
        <f t="shared" si="3"/>
        <v>2118645</v>
      </c>
      <c r="K13" s="2">
        <f t="shared" si="3"/>
        <v>3107210</v>
      </c>
      <c r="L13" s="2">
        <f t="shared" si="3"/>
        <v>121252</v>
      </c>
      <c r="M13" s="2">
        <f t="shared" si="3"/>
        <v>331766</v>
      </c>
      <c r="N13" s="2">
        <f t="shared" si="3"/>
        <v>0</v>
      </c>
      <c r="O13" s="2">
        <f t="shared" si="3"/>
        <v>500</v>
      </c>
      <c r="P13" s="2">
        <f t="shared" si="3"/>
        <v>57706</v>
      </c>
      <c r="Q13" s="46">
        <f>SUM(Q28:Q35)</f>
        <v>0</v>
      </c>
      <c r="R13" s="7" t="s">
        <v>24</v>
      </c>
    </row>
    <row r="14" spans="1:18" ht="18.75" customHeight="1">
      <c r="A14" s="8"/>
      <c r="B14" s="1"/>
      <c r="C14" s="2"/>
      <c r="D14" s="2"/>
      <c r="E14" s="2"/>
      <c r="F14" s="2"/>
      <c r="G14" s="2"/>
      <c r="H14" s="12"/>
      <c r="I14" s="2"/>
      <c r="J14" s="2"/>
      <c r="K14" s="2"/>
      <c r="L14" s="2"/>
      <c r="M14" s="2"/>
      <c r="N14" s="2"/>
      <c r="O14" s="2"/>
      <c r="P14" s="2"/>
      <c r="Q14" s="46"/>
      <c r="R14" s="7"/>
    </row>
    <row r="15" spans="1:18" ht="18.75" customHeight="1">
      <c r="A15" s="29" t="s">
        <v>25</v>
      </c>
      <c r="B15" s="30">
        <f>C15+D15</f>
        <v>77954325</v>
      </c>
      <c r="C15" s="31">
        <v>73927477</v>
      </c>
      <c r="D15" s="31">
        <v>4026848</v>
      </c>
      <c r="E15" s="51">
        <f aca="true" t="shared" si="4" ref="E15:E35">F15+G15</f>
        <v>73782812</v>
      </c>
      <c r="F15" s="31">
        <v>72955916</v>
      </c>
      <c r="G15" s="31">
        <v>826896</v>
      </c>
      <c r="H15" s="71">
        <f aca="true" t="shared" si="5" ref="H15:H35">(+E15/B15*100)</f>
        <v>94.64877285513023</v>
      </c>
      <c r="I15" s="51">
        <f>SUM(J15:O15)</f>
        <v>66302623</v>
      </c>
      <c r="J15" s="33">
        <v>26014437</v>
      </c>
      <c r="K15" s="33">
        <v>36494476</v>
      </c>
      <c r="L15" s="33">
        <v>681834</v>
      </c>
      <c r="M15" s="33">
        <v>3110523</v>
      </c>
      <c r="N15" s="34">
        <v>0</v>
      </c>
      <c r="O15" s="33">
        <v>1353</v>
      </c>
      <c r="P15" s="36">
        <v>7480189</v>
      </c>
      <c r="Q15" s="47">
        <v>0</v>
      </c>
      <c r="R15" s="72" t="s">
        <v>26</v>
      </c>
    </row>
    <row r="16" spans="1:18" ht="18.75" customHeight="1">
      <c r="A16" s="35" t="s">
        <v>27</v>
      </c>
      <c r="B16" s="32">
        <f aca="true" t="shared" si="6" ref="B16:B35">C16+D16</f>
        <v>16161679</v>
      </c>
      <c r="C16" s="31">
        <v>14176766</v>
      </c>
      <c r="D16" s="31">
        <v>1984913</v>
      </c>
      <c r="E16" s="51">
        <f t="shared" si="4"/>
        <v>13969194</v>
      </c>
      <c r="F16" s="31">
        <v>13657718</v>
      </c>
      <c r="G16" s="31">
        <v>311476</v>
      </c>
      <c r="H16" s="71">
        <f t="shared" si="5"/>
        <v>86.4340518086023</v>
      </c>
      <c r="I16" s="51">
        <f aca="true" t="shared" si="7" ref="I16:I35">SUM(J16:O16)</f>
        <v>12410152</v>
      </c>
      <c r="J16" s="33">
        <v>4598121</v>
      </c>
      <c r="K16" s="33">
        <v>6761869</v>
      </c>
      <c r="L16" s="33">
        <v>164664</v>
      </c>
      <c r="M16" s="33">
        <v>885498</v>
      </c>
      <c r="N16" s="34">
        <v>0</v>
      </c>
      <c r="O16" s="33">
        <v>0</v>
      </c>
      <c r="P16" s="36">
        <v>1559042</v>
      </c>
      <c r="Q16" s="47">
        <v>0</v>
      </c>
      <c r="R16" s="72" t="s">
        <v>28</v>
      </c>
    </row>
    <row r="17" spans="1:18" ht="18.75" customHeight="1">
      <c r="A17" s="35" t="s">
        <v>29</v>
      </c>
      <c r="B17" s="32">
        <f t="shared" si="6"/>
        <v>9826155</v>
      </c>
      <c r="C17" s="31">
        <v>9055573</v>
      </c>
      <c r="D17" s="31">
        <v>770582</v>
      </c>
      <c r="E17" s="51">
        <f t="shared" si="4"/>
        <v>8996422</v>
      </c>
      <c r="F17" s="31">
        <v>8882203</v>
      </c>
      <c r="G17" s="31">
        <v>114219</v>
      </c>
      <c r="H17" s="71">
        <f t="shared" si="5"/>
        <v>91.5558730754807</v>
      </c>
      <c r="I17" s="51">
        <f t="shared" si="7"/>
        <v>8362302</v>
      </c>
      <c r="J17" s="33">
        <v>3123334</v>
      </c>
      <c r="K17" s="33">
        <v>4514666</v>
      </c>
      <c r="L17" s="33">
        <v>158156</v>
      </c>
      <c r="M17" s="33">
        <v>566146</v>
      </c>
      <c r="N17" s="34">
        <v>0</v>
      </c>
      <c r="O17" s="33">
        <v>0</v>
      </c>
      <c r="P17" s="36">
        <v>634120</v>
      </c>
      <c r="Q17" s="47">
        <v>0</v>
      </c>
      <c r="R17" s="72" t="s">
        <v>30</v>
      </c>
    </row>
    <row r="18" spans="1:18" ht="18.75" customHeight="1">
      <c r="A18" s="35" t="s">
        <v>31</v>
      </c>
      <c r="B18" s="32">
        <f t="shared" si="6"/>
        <v>8741640</v>
      </c>
      <c r="C18" s="31">
        <v>8079476</v>
      </c>
      <c r="D18" s="31">
        <v>662164</v>
      </c>
      <c r="E18" s="51">
        <f t="shared" si="4"/>
        <v>8050840</v>
      </c>
      <c r="F18" s="31">
        <v>7902870</v>
      </c>
      <c r="G18" s="31">
        <v>147970</v>
      </c>
      <c r="H18" s="71">
        <f t="shared" si="5"/>
        <v>92.09759267139805</v>
      </c>
      <c r="I18" s="51">
        <f t="shared" si="7"/>
        <v>7471688</v>
      </c>
      <c r="J18" s="33">
        <v>2643123</v>
      </c>
      <c r="K18" s="33">
        <v>4212831</v>
      </c>
      <c r="L18" s="33">
        <v>149578</v>
      </c>
      <c r="M18" s="33">
        <v>466156</v>
      </c>
      <c r="N18" s="34">
        <v>0</v>
      </c>
      <c r="O18" s="33">
        <v>0</v>
      </c>
      <c r="P18" s="36">
        <v>579152</v>
      </c>
      <c r="Q18" s="47">
        <v>0</v>
      </c>
      <c r="R18" s="72" t="s">
        <v>32</v>
      </c>
    </row>
    <row r="19" spans="1:18" ht="18.75" customHeight="1">
      <c r="A19" s="35" t="s">
        <v>33</v>
      </c>
      <c r="B19" s="32">
        <f t="shared" si="6"/>
        <v>7785973</v>
      </c>
      <c r="C19" s="31">
        <v>7028389</v>
      </c>
      <c r="D19" s="31">
        <v>757584</v>
      </c>
      <c r="E19" s="51">
        <f t="shared" si="4"/>
        <v>6920627</v>
      </c>
      <c r="F19" s="31">
        <v>6855194</v>
      </c>
      <c r="G19" s="31">
        <v>65433</v>
      </c>
      <c r="H19" s="71">
        <f t="shared" si="5"/>
        <v>88.88583353679752</v>
      </c>
      <c r="I19" s="51">
        <f t="shared" si="7"/>
        <v>6615757</v>
      </c>
      <c r="J19" s="33">
        <v>2475219</v>
      </c>
      <c r="K19" s="33">
        <v>3516443</v>
      </c>
      <c r="L19" s="33">
        <v>156822</v>
      </c>
      <c r="M19" s="33">
        <v>467088</v>
      </c>
      <c r="N19" s="33">
        <v>185</v>
      </c>
      <c r="O19" s="33">
        <v>0</v>
      </c>
      <c r="P19" s="36">
        <v>304870</v>
      </c>
      <c r="Q19" s="47">
        <v>0</v>
      </c>
      <c r="R19" s="72" t="s">
        <v>34</v>
      </c>
    </row>
    <row r="20" spans="1:18" ht="18.75" customHeight="1">
      <c r="A20" s="35" t="s">
        <v>35</v>
      </c>
      <c r="B20" s="32">
        <f t="shared" si="6"/>
        <v>4373194</v>
      </c>
      <c r="C20" s="31">
        <v>4021381</v>
      </c>
      <c r="D20" s="31">
        <v>351813</v>
      </c>
      <c r="E20" s="51">
        <f t="shared" si="4"/>
        <v>3960784</v>
      </c>
      <c r="F20" s="31">
        <v>3917480</v>
      </c>
      <c r="G20" s="31">
        <v>43304</v>
      </c>
      <c r="H20" s="71">
        <f t="shared" si="5"/>
        <v>90.56959284221098</v>
      </c>
      <c r="I20" s="51">
        <f t="shared" si="7"/>
        <v>3820572</v>
      </c>
      <c r="J20" s="33">
        <v>1436292</v>
      </c>
      <c r="K20" s="33">
        <v>2057626</v>
      </c>
      <c r="L20" s="33">
        <v>90705</v>
      </c>
      <c r="M20" s="33">
        <v>233696</v>
      </c>
      <c r="N20" s="33">
        <v>1312</v>
      </c>
      <c r="O20" s="33">
        <v>941</v>
      </c>
      <c r="P20" s="36">
        <v>140212</v>
      </c>
      <c r="Q20" s="47">
        <v>0</v>
      </c>
      <c r="R20" s="72" t="s">
        <v>36</v>
      </c>
    </row>
    <row r="21" spans="1:18" ht="18.75" customHeight="1">
      <c r="A21" s="35" t="s">
        <v>37</v>
      </c>
      <c r="B21" s="32">
        <f t="shared" si="6"/>
        <v>2437712</v>
      </c>
      <c r="C21" s="31">
        <v>2281724</v>
      </c>
      <c r="D21" s="31">
        <v>155988</v>
      </c>
      <c r="E21" s="51">
        <f t="shared" si="4"/>
        <v>2279901</v>
      </c>
      <c r="F21" s="31">
        <v>2250281</v>
      </c>
      <c r="G21" s="31">
        <v>29620</v>
      </c>
      <c r="H21" s="71">
        <f t="shared" si="5"/>
        <v>93.52626561300104</v>
      </c>
      <c r="I21" s="51">
        <f t="shared" si="7"/>
        <v>2196531</v>
      </c>
      <c r="J21" s="33">
        <v>761979</v>
      </c>
      <c r="K21" s="33">
        <v>1217267</v>
      </c>
      <c r="L21" s="33">
        <v>38293</v>
      </c>
      <c r="M21" s="33">
        <v>124682</v>
      </c>
      <c r="N21" s="33">
        <v>54310</v>
      </c>
      <c r="O21" s="33">
        <v>0</v>
      </c>
      <c r="P21" s="36">
        <v>83370</v>
      </c>
      <c r="Q21" s="47">
        <v>0</v>
      </c>
      <c r="R21" s="72" t="s">
        <v>38</v>
      </c>
    </row>
    <row r="22" spans="1:18" ht="18.75" customHeight="1">
      <c r="A22" s="35" t="s">
        <v>39</v>
      </c>
      <c r="B22" s="32">
        <f t="shared" si="6"/>
        <v>2116658</v>
      </c>
      <c r="C22" s="31">
        <v>1973635</v>
      </c>
      <c r="D22" s="31">
        <v>143023</v>
      </c>
      <c r="E22" s="51">
        <f t="shared" si="4"/>
        <v>1943434</v>
      </c>
      <c r="F22" s="31">
        <v>1931396</v>
      </c>
      <c r="G22" s="31">
        <v>12038</v>
      </c>
      <c r="H22" s="71">
        <f t="shared" si="5"/>
        <v>91.81615546772318</v>
      </c>
      <c r="I22" s="51">
        <f t="shared" si="7"/>
        <v>1894833</v>
      </c>
      <c r="J22" s="33">
        <v>720951</v>
      </c>
      <c r="K22" s="33">
        <v>951555</v>
      </c>
      <c r="L22" s="33">
        <v>67420</v>
      </c>
      <c r="M22" s="33">
        <v>154907</v>
      </c>
      <c r="N22" s="34">
        <v>0</v>
      </c>
      <c r="O22" s="33">
        <v>0</v>
      </c>
      <c r="P22" s="36">
        <v>48601</v>
      </c>
      <c r="Q22" s="47">
        <v>0</v>
      </c>
      <c r="R22" s="72" t="s">
        <v>40</v>
      </c>
    </row>
    <row r="23" spans="1:18" ht="18.75" customHeight="1">
      <c r="A23" s="35" t="s">
        <v>41</v>
      </c>
      <c r="B23" s="32">
        <f t="shared" si="6"/>
        <v>1986643</v>
      </c>
      <c r="C23" s="31">
        <v>1876697</v>
      </c>
      <c r="D23" s="31">
        <v>109946</v>
      </c>
      <c r="E23" s="51">
        <f t="shared" si="4"/>
        <v>1863806</v>
      </c>
      <c r="F23" s="31">
        <v>1854550</v>
      </c>
      <c r="G23" s="31">
        <v>9256</v>
      </c>
      <c r="H23" s="71">
        <f t="shared" si="5"/>
        <v>93.81685587194075</v>
      </c>
      <c r="I23" s="51">
        <f t="shared" si="7"/>
        <v>1863806</v>
      </c>
      <c r="J23" s="33">
        <v>806854</v>
      </c>
      <c r="K23" s="33">
        <v>871039</v>
      </c>
      <c r="L23" s="33">
        <v>50872</v>
      </c>
      <c r="M23" s="33">
        <v>135041</v>
      </c>
      <c r="N23" s="34">
        <v>0</v>
      </c>
      <c r="O23" s="33">
        <v>0</v>
      </c>
      <c r="P23" s="36">
        <v>0</v>
      </c>
      <c r="Q23" s="47">
        <v>0</v>
      </c>
      <c r="R23" s="72" t="s">
        <v>42</v>
      </c>
    </row>
    <row r="24" spans="1:18" ht="18.75" customHeight="1">
      <c r="A24" s="35" t="s">
        <v>43</v>
      </c>
      <c r="B24" s="32">
        <f t="shared" si="6"/>
        <v>3380066</v>
      </c>
      <c r="C24" s="31">
        <v>2965844</v>
      </c>
      <c r="D24" s="31">
        <v>414222</v>
      </c>
      <c r="E24" s="51">
        <f t="shared" si="4"/>
        <v>2880004</v>
      </c>
      <c r="F24" s="31">
        <v>2847467</v>
      </c>
      <c r="G24" s="31">
        <v>32537</v>
      </c>
      <c r="H24" s="71">
        <f t="shared" si="5"/>
        <v>85.2055551577987</v>
      </c>
      <c r="I24" s="51">
        <f t="shared" si="7"/>
        <v>2878035</v>
      </c>
      <c r="J24" s="33">
        <v>951854</v>
      </c>
      <c r="K24" s="33">
        <v>1642813</v>
      </c>
      <c r="L24" s="33">
        <v>70033</v>
      </c>
      <c r="M24" s="33">
        <v>209642</v>
      </c>
      <c r="N24" s="34">
        <v>0</v>
      </c>
      <c r="O24" s="33">
        <v>3693</v>
      </c>
      <c r="P24" s="36">
        <v>1969</v>
      </c>
      <c r="Q24" s="47">
        <v>0</v>
      </c>
      <c r="R24" s="72" t="s">
        <v>44</v>
      </c>
    </row>
    <row r="25" spans="1:20" s="8" customFormat="1" ht="18.75" customHeight="1">
      <c r="A25" s="35" t="s">
        <v>45</v>
      </c>
      <c r="B25" s="32">
        <f t="shared" si="6"/>
        <v>6099793</v>
      </c>
      <c r="C25" s="36">
        <v>5660544</v>
      </c>
      <c r="D25" s="36">
        <v>439249</v>
      </c>
      <c r="E25" s="51">
        <f t="shared" si="4"/>
        <v>5620204</v>
      </c>
      <c r="F25" s="36">
        <v>5553788</v>
      </c>
      <c r="G25" s="36">
        <v>66416</v>
      </c>
      <c r="H25" s="37">
        <f t="shared" si="5"/>
        <v>92.13761844049462</v>
      </c>
      <c r="I25" s="51">
        <f t="shared" si="7"/>
        <v>5460587</v>
      </c>
      <c r="J25" s="38">
        <v>2350855</v>
      </c>
      <c r="K25" s="38">
        <v>2625076</v>
      </c>
      <c r="L25" s="38">
        <v>129923</v>
      </c>
      <c r="M25" s="38">
        <v>354733</v>
      </c>
      <c r="N25" s="34">
        <v>0</v>
      </c>
      <c r="O25" s="38">
        <v>0</v>
      </c>
      <c r="P25" s="36">
        <v>159617</v>
      </c>
      <c r="Q25" s="47">
        <v>0</v>
      </c>
      <c r="R25" s="72" t="s">
        <v>46</v>
      </c>
      <c r="S25" s="3"/>
      <c r="T25" s="3"/>
    </row>
    <row r="26" spans="1:20" s="8" customFormat="1" ht="18.75" customHeight="1">
      <c r="A26" s="35" t="s">
        <v>55</v>
      </c>
      <c r="B26" s="32">
        <f t="shared" si="6"/>
        <v>3153566</v>
      </c>
      <c r="C26" s="39">
        <v>2986361</v>
      </c>
      <c r="D26" s="36">
        <v>167205</v>
      </c>
      <c r="E26" s="51">
        <f t="shared" si="4"/>
        <v>2965029</v>
      </c>
      <c r="F26" s="36">
        <v>2922973</v>
      </c>
      <c r="G26" s="36">
        <v>42056</v>
      </c>
      <c r="H26" s="37">
        <f t="shared" si="5"/>
        <v>94.02146649221865</v>
      </c>
      <c r="I26" s="51">
        <f t="shared" si="7"/>
        <v>2933190</v>
      </c>
      <c r="J26" s="38">
        <v>1036339</v>
      </c>
      <c r="K26" s="38">
        <v>1580184</v>
      </c>
      <c r="L26" s="38">
        <v>96744</v>
      </c>
      <c r="M26" s="38">
        <v>219923</v>
      </c>
      <c r="N26" s="40">
        <v>0</v>
      </c>
      <c r="O26" s="40">
        <v>0</v>
      </c>
      <c r="P26" s="36">
        <v>31839</v>
      </c>
      <c r="Q26" s="48"/>
      <c r="R26" s="72" t="s">
        <v>47</v>
      </c>
      <c r="S26" s="3"/>
      <c r="T26" s="3"/>
    </row>
    <row r="27" spans="1:20" s="8" customFormat="1" ht="18.75" customHeight="1">
      <c r="A27" s="29" t="s">
        <v>63</v>
      </c>
      <c r="B27" s="32">
        <f t="shared" si="6"/>
        <v>4028608</v>
      </c>
      <c r="C27" s="39">
        <v>3682269</v>
      </c>
      <c r="D27" s="36">
        <v>346339</v>
      </c>
      <c r="E27" s="51">
        <f t="shared" si="4"/>
        <v>3583244</v>
      </c>
      <c r="F27" s="36">
        <v>3552167</v>
      </c>
      <c r="G27" s="36">
        <v>31077</v>
      </c>
      <c r="H27" s="37">
        <f t="shared" si="5"/>
        <v>88.944965605986</v>
      </c>
      <c r="I27" s="51">
        <f t="shared" si="7"/>
        <v>3469275</v>
      </c>
      <c r="J27" s="38">
        <v>1104219</v>
      </c>
      <c r="K27" s="38">
        <v>2089691</v>
      </c>
      <c r="L27" s="38">
        <v>68799</v>
      </c>
      <c r="M27" s="38">
        <v>206566</v>
      </c>
      <c r="N27" s="40">
        <v>0</v>
      </c>
      <c r="O27" s="40">
        <v>0</v>
      </c>
      <c r="P27" s="36">
        <v>113969</v>
      </c>
      <c r="Q27" s="48"/>
      <c r="R27" s="72" t="s">
        <v>48</v>
      </c>
      <c r="S27" s="3"/>
      <c r="T27" s="3"/>
    </row>
    <row r="28" spans="1:20" s="8" customFormat="1" ht="18.75" customHeight="1">
      <c r="A28" s="35" t="s">
        <v>64</v>
      </c>
      <c r="B28" s="32">
        <f t="shared" si="6"/>
        <v>3822942</v>
      </c>
      <c r="C28" s="39">
        <v>3212137</v>
      </c>
      <c r="D28" s="36">
        <v>610805</v>
      </c>
      <c r="E28" s="51">
        <f t="shared" si="4"/>
        <v>3155759</v>
      </c>
      <c r="F28" s="36">
        <v>3119185</v>
      </c>
      <c r="G28" s="36">
        <v>36574</v>
      </c>
      <c r="H28" s="37">
        <f t="shared" si="5"/>
        <v>82.54791728464622</v>
      </c>
      <c r="I28" s="51">
        <f t="shared" si="7"/>
        <v>3143092</v>
      </c>
      <c r="J28" s="38">
        <v>1134928</v>
      </c>
      <c r="K28" s="38">
        <v>1752386</v>
      </c>
      <c r="L28" s="38">
        <v>74032</v>
      </c>
      <c r="M28" s="38">
        <v>181531</v>
      </c>
      <c r="N28" s="40">
        <v>0</v>
      </c>
      <c r="O28" s="40">
        <v>215</v>
      </c>
      <c r="P28" s="36">
        <v>12667</v>
      </c>
      <c r="Q28" s="47">
        <v>0</v>
      </c>
      <c r="R28" s="72" t="s">
        <v>49</v>
      </c>
      <c r="S28" s="3"/>
      <c r="T28" s="3"/>
    </row>
    <row r="29" spans="1:20" s="8" customFormat="1" ht="18.75" customHeight="1">
      <c r="A29" s="13" t="s">
        <v>65</v>
      </c>
      <c r="B29" s="32"/>
      <c r="C29" s="39"/>
      <c r="D29" s="36"/>
      <c r="E29" s="51"/>
      <c r="F29" s="36"/>
      <c r="G29" s="36"/>
      <c r="H29" s="37"/>
      <c r="I29" s="51"/>
      <c r="J29" s="38"/>
      <c r="K29" s="38"/>
      <c r="L29" s="38"/>
      <c r="M29" s="38"/>
      <c r="N29" s="40"/>
      <c r="O29" s="40"/>
      <c r="P29" s="36"/>
      <c r="Q29" s="47"/>
      <c r="R29" s="7" t="s">
        <v>56</v>
      </c>
      <c r="S29" s="3"/>
      <c r="T29" s="3"/>
    </row>
    <row r="30" spans="1:20" s="8" customFormat="1" ht="18.75" customHeight="1">
      <c r="A30" s="35" t="s">
        <v>66</v>
      </c>
      <c r="B30" s="32">
        <f t="shared" si="6"/>
        <v>120594</v>
      </c>
      <c r="C30" s="36">
        <v>116116</v>
      </c>
      <c r="D30" s="36">
        <v>4478</v>
      </c>
      <c r="E30" s="51">
        <f t="shared" si="4"/>
        <v>114987</v>
      </c>
      <c r="F30" s="36">
        <v>114853</v>
      </c>
      <c r="G30" s="36">
        <v>134</v>
      </c>
      <c r="H30" s="37">
        <f t="shared" si="5"/>
        <v>95.35051495099258</v>
      </c>
      <c r="I30" s="51">
        <f t="shared" si="7"/>
        <v>114987</v>
      </c>
      <c r="J30" s="38">
        <v>32490</v>
      </c>
      <c r="K30" s="38">
        <v>63288</v>
      </c>
      <c r="L30" s="38">
        <v>5079</v>
      </c>
      <c r="M30" s="38">
        <v>14130</v>
      </c>
      <c r="N30" s="34">
        <v>0</v>
      </c>
      <c r="O30" s="38">
        <v>0</v>
      </c>
      <c r="P30" s="36">
        <v>0</v>
      </c>
      <c r="Q30" s="47">
        <v>0</v>
      </c>
      <c r="R30" s="72" t="s">
        <v>50</v>
      </c>
      <c r="S30" s="3"/>
      <c r="T30" s="3"/>
    </row>
    <row r="31" spans="1:20" s="8" customFormat="1" ht="18.75" customHeight="1">
      <c r="A31" s="13" t="s">
        <v>57</v>
      </c>
      <c r="B31" s="32"/>
      <c r="C31" s="36"/>
      <c r="D31" s="36"/>
      <c r="E31" s="51"/>
      <c r="F31" s="36"/>
      <c r="G31" s="36"/>
      <c r="H31" s="37"/>
      <c r="I31" s="51"/>
      <c r="J31" s="38"/>
      <c r="K31" s="38"/>
      <c r="L31" s="38"/>
      <c r="M31" s="38"/>
      <c r="N31" s="34"/>
      <c r="O31" s="38"/>
      <c r="P31" s="36"/>
      <c r="Q31" s="47"/>
      <c r="R31" s="7" t="s">
        <v>70</v>
      </c>
      <c r="S31" s="3"/>
      <c r="T31" s="3"/>
    </row>
    <row r="32" spans="1:20" s="2" customFormat="1" ht="18.75" customHeight="1">
      <c r="A32" s="35" t="s">
        <v>67</v>
      </c>
      <c r="B32" s="32">
        <f t="shared" si="6"/>
        <v>3434710</v>
      </c>
      <c r="C32" s="36">
        <v>2937220</v>
      </c>
      <c r="D32" s="36">
        <v>497490</v>
      </c>
      <c r="E32" s="51">
        <f t="shared" si="4"/>
        <v>2906564</v>
      </c>
      <c r="F32" s="36">
        <v>2862988</v>
      </c>
      <c r="G32" s="36">
        <v>43576</v>
      </c>
      <c r="H32" s="37">
        <f t="shared" si="5"/>
        <v>84.62327241601183</v>
      </c>
      <c r="I32" s="51">
        <f t="shared" si="7"/>
        <v>2881181</v>
      </c>
      <c r="J32" s="38">
        <v>1297175</v>
      </c>
      <c r="K32" s="38">
        <v>1389228</v>
      </c>
      <c r="L32" s="38">
        <v>49225</v>
      </c>
      <c r="M32" s="38">
        <v>145053</v>
      </c>
      <c r="N32" s="34">
        <v>0</v>
      </c>
      <c r="O32" s="38">
        <v>500</v>
      </c>
      <c r="P32" s="36">
        <v>25383</v>
      </c>
      <c r="Q32" s="49"/>
      <c r="R32" s="72" t="s">
        <v>51</v>
      </c>
      <c r="S32" s="3"/>
      <c r="T32" s="3"/>
    </row>
    <row r="33" spans="1:20" s="8" customFormat="1" ht="18.75" customHeight="1">
      <c r="A33" s="13" t="s">
        <v>58</v>
      </c>
      <c r="B33" s="32"/>
      <c r="C33" s="36"/>
      <c r="D33" s="36"/>
      <c r="E33" s="51"/>
      <c r="F33" s="36"/>
      <c r="G33" s="36"/>
      <c r="H33" s="37"/>
      <c r="I33" s="51"/>
      <c r="J33" s="38"/>
      <c r="K33" s="38"/>
      <c r="L33" s="38"/>
      <c r="M33" s="38"/>
      <c r="N33" s="34"/>
      <c r="O33" s="38"/>
      <c r="P33" s="36"/>
      <c r="Q33" s="47"/>
      <c r="R33" s="7" t="s">
        <v>59</v>
      </c>
      <c r="S33" s="3"/>
      <c r="T33" s="3"/>
    </row>
    <row r="34" spans="1:20" s="8" customFormat="1" ht="18.75" customHeight="1">
      <c r="A34" s="35" t="s">
        <v>68</v>
      </c>
      <c r="B34" s="32">
        <f t="shared" si="6"/>
        <v>1294020</v>
      </c>
      <c r="C34" s="36">
        <v>1240873</v>
      </c>
      <c r="D34" s="36">
        <v>53147</v>
      </c>
      <c r="E34" s="51">
        <f t="shared" si="4"/>
        <v>1222488</v>
      </c>
      <c r="F34" s="36">
        <v>1212279</v>
      </c>
      <c r="G34" s="36">
        <v>10209</v>
      </c>
      <c r="H34" s="37">
        <f t="shared" si="5"/>
        <v>94.4721101683127</v>
      </c>
      <c r="I34" s="51">
        <f t="shared" si="7"/>
        <v>1191470</v>
      </c>
      <c r="J34" s="38">
        <v>296244</v>
      </c>
      <c r="K34" s="38">
        <v>813743</v>
      </c>
      <c r="L34" s="38">
        <v>26757</v>
      </c>
      <c r="M34" s="38">
        <v>54726</v>
      </c>
      <c r="N34" s="34">
        <v>0</v>
      </c>
      <c r="O34" s="38">
        <v>0</v>
      </c>
      <c r="P34" s="36">
        <v>31018</v>
      </c>
      <c r="Q34" s="47">
        <v>0</v>
      </c>
      <c r="R34" s="72" t="s">
        <v>52</v>
      </c>
      <c r="S34" s="3"/>
      <c r="T34" s="3"/>
    </row>
    <row r="35" spans="1:20" s="8" customFormat="1" ht="18.75" customHeight="1">
      <c r="A35" s="70" t="s">
        <v>69</v>
      </c>
      <c r="B35" s="32">
        <f t="shared" si="6"/>
        <v>1826141</v>
      </c>
      <c r="C35" s="36">
        <v>1516577</v>
      </c>
      <c r="D35" s="36">
        <v>309564</v>
      </c>
      <c r="E35" s="51">
        <f t="shared" si="4"/>
        <v>1493040</v>
      </c>
      <c r="F35" s="36">
        <v>1469174</v>
      </c>
      <c r="G35" s="36">
        <v>23866</v>
      </c>
      <c r="H35" s="37">
        <f t="shared" si="5"/>
        <v>81.7592945999241</v>
      </c>
      <c r="I35" s="51">
        <f t="shared" si="7"/>
        <v>1491735</v>
      </c>
      <c r="J35" s="38">
        <v>492736</v>
      </c>
      <c r="K35" s="38">
        <v>840951</v>
      </c>
      <c r="L35" s="38">
        <v>40191</v>
      </c>
      <c r="M35" s="38">
        <v>117857</v>
      </c>
      <c r="N35" s="34">
        <v>0</v>
      </c>
      <c r="O35" s="38">
        <v>0</v>
      </c>
      <c r="P35" s="50">
        <v>1305</v>
      </c>
      <c r="Q35" s="47"/>
      <c r="R35" s="72" t="s">
        <v>53</v>
      </c>
      <c r="S35" s="3"/>
      <c r="T35" s="3"/>
    </row>
    <row r="36" spans="1:18" ht="17.25" customHeight="1">
      <c r="A36" s="90" t="s">
        <v>72</v>
      </c>
      <c r="B36" s="41"/>
      <c r="C36" s="42"/>
      <c r="D36" s="42"/>
      <c r="E36" s="42"/>
      <c r="F36" s="42"/>
      <c r="G36" s="42"/>
      <c r="H36" s="43"/>
      <c r="I36" s="44"/>
      <c r="J36" s="44"/>
      <c r="K36" s="44"/>
      <c r="L36" s="44"/>
      <c r="M36" s="44"/>
      <c r="N36" s="44"/>
      <c r="O36" s="44"/>
      <c r="P36" s="44"/>
      <c r="Q36" s="44"/>
      <c r="R36" s="45"/>
    </row>
    <row r="37" ht="12" customHeight="1">
      <c r="A37" s="8"/>
    </row>
    <row r="38" ht="12" customHeight="1">
      <c r="A38" s="8"/>
    </row>
    <row r="39" ht="12" customHeight="1">
      <c r="A39" s="8"/>
    </row>
    <row r="40" ht="12" customHeight="1">
      <c r="A40" s="8"/>
    </row>
  </sheetData>
  <printOptions horizontalCentered="1"/>
  <pageMargins left="1.07" right="0.23" top="0.66" bottom="0.3937007874015748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2007-03-01T03:39:24Z</cp:lastPrinted>
  <dcterms:created xsi:type="dcterms:W3CDTF">2002-02-04T02:56:25Z</dcterms:created>
  <dcterms:modified xsi:type="dcterms:W3CDTF">2007-06-25T06:27:19Z</dcterms:modified>
  <cp:category/>
  <cp:version/>
  <cp:contentType/>
  <cp:contentStatus/>
</cp:coreProperties>
</file>