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7" sheetId="1" r:id="rId1"/>
  </sheets>
  <definedNames>
    <definedName name="_5６農家人口" localSheetId="0">'237'!$B$1:$B$26</definedName>
    <definedName name="_5６農家人口">#REF!</definedName>
    <definedName name="_Regression_Int" localSheetId="0" hidden="1">1</definedName>
    <definedName name="_xlnm.Print_Area" localSheetId="0">'237'!$A$1:$T$27</definedName>
    <definedName name="Print_Area_MI" localSheetId="0">'237'!$B$1:$B$26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<sst xmlns="http://schemas.openxmlformats.org/spreadsheetml/2006/main" count="105" uniqueCount="54">
  <si>
    <t>　   の　　進　　路　　状　　況</t>
  </si>
  <si>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</si>
  <si>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</si>
  <si>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</si>
  <si>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</si>
  <si>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</si>
  <si>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</si>
  <si>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</si>
  <si>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</si>
  <si>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</si>
  <si>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</si>
  <si>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</si>
  <si>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</si>
  <si>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</si>
  <si>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</si>
  <si>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</si>
  <si>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</si>
  <si>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</si>
  <si>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数</t>
  </si>
  <si>
    <t>総数</t>
  </si>
  <si>
    <t>大        学（学部）</t>
  </si>
  <si>
    <t>大</t>
  </si>
  <si>
    <t>短期大学（本科）</t>
  </si>
  <si>
    <t>短</t>
  </si>
  <si>
    <t>大学・短期大学の別科</t>
  </si>
  <si>
    <t>別</t>
  </si>
  <si>
    <t>高等学校専攻科</t>
  </si>
  <si>
    <t>専</t>
  </si>
  <si>
    <t>盲・聾・養護学校高等部専攻科</t>
  </si>
  <si>
    <t>大学・短期大学の通信教育部</t>
  </si>
  <si>
    <t>通</t>
  </si>
  <si>
    <t>専 修 学 校 （専門課程）進 学 者</t>
  </si>
  <si>
    <t>専修学校（一般課程）等</t>
  </si>
  <si>
    <t>各種学校</t>
  </si>
  <si>
    <t>各</t>
  </si>
  <si>
    <t>公共職業能力開発施設等入学者</t>
  </si>
  <si>
    <t>公</t>
  </si>
  <si>
    <t>就職者</t>
  </si>
  <si>
    <t>就</t>
  </si>
  <si>
    <t>上記以外の者</t>
  </si>
  <si>
    <t>死亡・不詳</t>
  </si>
  <si>
    <t xml:space="preserve"> </t>
  </si>
  <si>
    <t xml:space="preserve"> </t>
  </si>
  <si>
    <t>資料：文部科学省「学校基本調査」</t>
  </si>
  <si>
    <t>一時的な仕事に就いた者</t>
  </si>
  <si>
    <t>一</t>
  </si>
  <si>
    <t>専修学校等入学者</t>
  </si>
  <si>
    <t>大学等進学者　</t>
  </si>
  <si>
    <t>その他</t>
  </si>
  <si>
    <t>平 　成 　15　 年 　度</t>
  </si>
  <si>
    <t>上</t>
  </si>
  <si>
    <t>不</t>
  </si>
  <si>
    <t>　　　　各年度5月1日</t>
  </si>
  <si>
    <r>
      <t xml:space="preserve"> 　　　　　　　　　　　　2</t>
    </r>
    <r>
      <rPr>
        <sz val="14"/>
        <rFont val="ＭＳ 明朝"/>
        <family val="1"/>
      </rPr>
      <t>37</t>
    </r>
    <r>
      <rPr>
        <sz val="14"/>
        <rFont val="ＭＳ 明朝"/>
        <family val="1"/>
      </rPr>
      <t>．  高　　等　　学　　校　　卒　　業　　者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</si>
</sst>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0"/>
      <color indexed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/>
      <protection/>
    </xf>
    <xf numFmtId="176" fontId="4" fillId="0" borderId="0" xfId="21" applyNumberFormat="1" applyFont="1" applyAlignme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1" xfId="21" applyNumberFormat="1" applyFont="1" applyBorder="1" applyAlignment="1" applyProtection="1">
      <alignment horizontal="centerContinuous" vertical="center"/>
      <protection/>
    </xf>
    <xf numFmtId="176" fontId="6" fillId="0" borderId="1" xfId="21" applyNumberFormat="1" applyFont="1" applyBorder="1" applyAlignment="1">
      <alignment horizontal="centerContinuous" vertical="center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2" xfId="21" applyFont="1" applyBorder="1" applyAlignment="1">
      <alignment horizontal="centerContinuous" vertical="center"/>
      <protection/>
    </xf>
    <xf numFmtId="176" fontId="6" fillId="0" borderId="3" xfId="21" applyNumberFormat="1" applyFont="1" applyBorder="1" applyAlignment="1">
      <alignment horizontal="centerContinuous" vertical="center"/>
      <protection/>
    </xf>
    <xf numFmtId="176" fontId="6" fillId="0" borderId="4" xfId="21" applyNumberFormat="1" applyFont="1" applyBorder="1" applyAlignment="1" applyProtection="1">
      <alignment horizontal="centerContinuous"/>
      <protection/>
    </xf>
    <xf numFmtId="176" fontId="6" fillId="0" borderId="5" xfId="21" applyNumberFormat="1" applyFont="1" applyBorder="1" applyAlignment="1" applyProtection="1">
      <alignment horizontal="centerContinuous"/>
      <protection/>
    </xf>
    <xf numFmtId="176" fontId="6" fillId="0" borderId="6" xfId="21" applyNumberFormat="1" applyFont="1" applyBorder="1" applyAlignment="1" applyProtection="1">
      <alignment horizontal="centerContinuous"/>
      <protection/>
    </xf>
    <xf numFmtId="176" fontId="6" fillId="0" borderId="3" xfId="21" applyNumberFormat="1" applyFont="1" applyBorder="1" applyAlignment="1" applyProtection="1">
      <alignment horizontal="centerContinuous" vertical="center"/>
      <protection/>
    </xf>
    <xf numFmtId="176" fontId="6" fillId="0" borderId="6" xfId="21" applyNumberFormat="1" applyFont="1" applyBorder="1" applyAlignment="1" applyProtection="1">
      <alignment horizontal="centerContinuous" vertical="center"/>
      <protection/>
    </xf>
    <xf numFmtId="176" fontId="6" fillId="0" borderId="7" xfId="21" applyNumberFormat="1" applyFont="1" applyBorder="1" applyAlignment="1" applyProtection="1">
      <alignment horizontal="centerContinuous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176" fontId="6" fillId="0" borderId="3" xfId="21" applyNumberFormat="1" applyFont="1" applyBorder="1" applyAlignment="1" applyProtection="1">
      <alignment horizontal="center" vertical="center"/>
      <protection/>
    </xf>
    <xf numFmtId="176" fontId="6" fillId="0" borderId="8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"/>
      <protection/>
    </xf>
    <xf numFmtId="176" fontId="8" fillId="0" borderId="2" xfId="21" applyNumberFormat="1" applyFont="1" applyBorder="1" applyAlignment="1" applyProtection="1">
      <alignment horizontal="center"/>
      <protection locked="0"/>
    </xf>
    <xf numFmtId="41" fontId="4" fillId="0" borderId="0" xfId="22" applyNumberFormat="1" applyFont="1">
      <alignment/>
      <protection/>
    </xf>
    <xf numFmtId="41" fontId="4" fillId="0" borderId="0" xfId="23" applyNumberFormat="1" applyFont="1">
      <alignment/>
      <protection/>
    </xf>
    <xf numFmtId="176" fontId="8" fillId="0" borderId="2" xfId="21" applyNumberFormat="1" applyFont="1" applyBorder="1" applyAlignment="1" applyProtection="1" quotePrefix="1">
      <alignment horizontal="center"/>
      <protection locked="0"/>
    </xf>
    <xf numFmtId="41" fontId="7" fillId="0" borderId="0" xfId="22" applyNumberFormat="1" applyFont="1">
      <alignment/>
      <protection/>
    </xf>
    <xf numFmtId="41" fontId="7" fillId="0" borderId="0" xfId="22" applyNumberFormat="1" applyFont="1" applyBorder="1" applyProtection="1">
      <alignment/>
      <protection/>
    </xf>
    <xf numFmtId="41" fontId="7" fillId="0" borderId="0" xfId="23" applyNumberFormat="1" applyFont="1">
      <alignment/>
      <protection/>
    </xf>
    <xf numFmtId="176" fontId="7" fillId="0" borderId="9" xfId="21" applyNumberFormat="1" applyFont="1" applyBorder="1" applyAlignment="1">
      <alignment horizontal="center"/>
      <protection/>
    </xf>
    <xf numFmtId="176" fontId="7" fillId="0" borderId="2" xfId="21" applyNumberFormat="1" applyFont="1" applyBorder="1" applyAlignment="1">
      <alignment horizontal="center"/>
      <protection/>
    </xf>
    <xf numFmtId="176" fontId="4" fillId="0" borderId="2" xfId="21" applyNumberFormat="1" applyFont="1" applyBorder="1" applyAlignment="1">
      <alignment horizontal="center"/>
      <protection/>
    </xf>
    <xf numFmtId="41" fontId="4" fillId="0" borderId="0" xfId="22" applyNumberFormat="1" applyFont="1" applyBorder="1">
      <alignment/>
      <protection/>
    </xf>
    <xf numFmtId="176" fontId="4" fillId="0" borderId="9" xfId="21" applyNumberFormat="1" applyFont="1" applyBorder="1" applyAlignment="1">
      <alignment horizontal="center"/>
      <protection/>
    </xf>
    <xf numFmtId="176" fontId="7" fillId="0" borderId="2" xfId="21" applyNumberFormat="1" applyFont="1" applyBorder="1" applyAlignment="1" applyProtection="1" quotePrefix="1">
      <alignment horizontal="center"/>
      <protection/>
    </xf>
    <xf numFmtId="176" fontId="7" fillId="0" borderId="0" xfId="21" applyNumberFormat="1" applyFont="1">
      <alignment/>
      <protection/>
    </xf>
    <xf numFmtId="176" fontId="7" fillId="0" borderId="5" xfId="21" applyNumberFormat="1" applyFont="1" applyBorder="1" applyAlignment="1" applyProtection="1" quotePrefix="1">
      <alignment horizontal="center"/>
      <protection/>
    </xf>
    <xf numFmtId="41" fontId="9" fillId="0" borderId="0" xfId="22" applyNumberFormat="1" applyFont="1" applyFill="1" applyBorder="1">
      <alignment/>
      <protection/>
    </xf>
    <xf numFmtId="41" fontId="7" fillId="0" borderId="0" xfId="22" applyNumberFormat="1" applyFont="1" applyBorder="1">
      <alignment/>
      <protection/>
    </xf>
    <xf numFmtId="176" fontId="7" fillId="0" borderId="2" xfId="21" applyNumberFormat="1" applyFont="1" applyBorder="1" applyAlignment="1" applyProtection="1">
      <alignment horizontal="distributed"/>
      <protection/>
    </xf>
    <xf numFmtId="176" fontId="4" fillId="0" borderId="2" xfId="21" applyNumberFormat="1" applyFont="1" applyBorder="1" applyAlignment="1" applyProtection="1">
      <alignment horizontal="distributed"/>
      <protection/>
    </xf>
    <xf numFmtId="41" fontId="10" fillId="0" borderId="0" xfId="22" applyNumberFormat="1" applyFont="1" applyBorder="1" applyProtection="1">
      <alignment/>
      <protection locked="0"/>
    </xf>
    <xf numFmtId="41" fontId="10" fillId="0" borderId="0" xfId="22" applyNumberFormat="1" applyFont="1" applyProtection="1">
      <alignment/>
      <protection locked="0"/>
    </xf>
    <xf numFmtId="41" fontId="10" fillId="0" borderId="0" xfId="23" applyNumberFormat="1" applyFont="1" applyProtection="1">
      <alignment/>
      <protection locked="0"/>
    </xf>
    <xf numFmtId="176" fontId="4" fillId="0" borderId="10" xfId="21" applyNumberFormat="1" applyFont="1" applyBorder="1" applyAlignment="1" applyProtection="1">
      <alignment horizontal="distributed"/>
      <protection/>
    </xf>
    <xf numFmtId="176" fontId="7" fillId="0" borderId="6" xfId="21" applyNumberFormat="1" applyFont="1" applyBorder="1" applyAlignment="1" applyProtection="1">
      <alignment horizontal="centerContinuous" vertical="center"/>
      <protection/>
    </xf>
    <xf numFmtId="176" fontId="7" fillId="0" borderId="7" xfId="21" applyNumberFormat="1" applyFont="1" applyBorder="1" applyAlignment="1" applyProtection="1">
      <alignment horizontal="centerContinuous"/>
      <protection/>
    </xf>
    <xf numFmtId="41" fontId="11" fillId="0" borderId="0" xfId="22" applyNumberFormat="1" applyFont="1" applyBorder="1" applyProtection="1">
      <alignment/>
      <protection locked="0"/>
    </xf>
    <xf numFmtId="41" fontId="11" fillId="0" borderId="0" xfId="22" applyNumberFormat="1" applyFont="1" applyProtection="1">
      <alignment/>
      <protection locked="0"/>
    </xf>
    <xf numFmtId="41" fontId="11" fillId="0" borderId="0" xfId="23" applyNumberFormat="1" applyFont="1" applyProtection="1">
      <alignment/>
      <protection locked="0"/>
    </xf>
    <xf numFmtId="41" fontId="11" fillId="0" borderId="0" xfId="23" applyNumberFormat="1" applyFont="1" applyBorder="1" applyProtection="1">
      <alignment/>
      <protection locked="0"/>
    </xf>
    <xf numFmtId="41" fontId="7" fillId="0" borderId="0" xfId="23" applyNumberFormat="1" applyFont="1" applyBorder="1">
      <alignment/>
      <protection/>
    </xf>
    <xf numFmtId="176" fontId="7" fillId="0" borderId="5" xfId="21" applyNumberFormat="1" applyFont="1" applyBorder="1" applyAlignment="1" applyProtection="1">
      <alignment horizontal="distributed"/>
      <protection/>
    </xf>
    <xf numFmtId="41" fontId="7" fillId="0" borderId="4" xfId="22" applyNumberFormat="1" applyFont="1" applyBorder="1" applyProtection="1">
      <alignment/>
      <protection/>
    </xf>
    <xf numFmtId="41" fontId="11" fillId="0" borderId="4" xfId="22" applyNumberFormat="1" applyFont="1" applyBorder="1" applyProtection="1">
      <alignment/>
      <protection locked="0"/>
    </xf>
    <xf numFmtId="41" fontId="11" fillId="0" borderId="4" xfId="23" applyNumberFormat="1" applyFont="1" applyBorder="1" applyProtection="1">
      <alignment/>
      <protection locked="0"/>
    </xf>
    <xf numFmtId="176" fontId="7" fillId="0" borderId="8" xfId="21" applyNumberFormat="1" applyFont="1" applyBorder="1" applyAlignment="1">
      <alignment horizontal="center"/>
      <protection/>
    </xf>
    <xf numFmtId="176" fontId="4" fillId="0" borderId="0" xfId="21" applyNumberFormat="1" applyFont="1" applyBorder="1">
      <alignment/>
      <protection/>
    </xf>
    <xf numFmtId="41" fontId="4" fillId="0" borderId="0" xfId="22" applyNumberFormat="1" applyFont="1" applyBorder="1" applyProtection="1">
      <alignment/>
      <protection/>
    </xf>
    <xf numFmtId="176" fontId="6" fillId="0" borderId="11" xfId="21" applyNumberFormat="1" applyFont="1" applyBorder="1" applyAlignment="1" applyProtection="1">
      <alignment horizontal="centerContinuous" vertical="center"/>
      <protection/>
    </xf>
    <xf numFmtId="41" fontId="7" fillId="0" borderId="8" xfId="22" applyNumberFormat="1" applyFont="1" applyBorder="1">
      <alignment/>
      <protection/>
    </xf>
    <xf numFmtId="176" fontId="7" fillId="0" borderId="12" xfId="21" applyNumberFormat="1" applyFont="1" applyBorder="1" applyAlignment="1" applyProtection="1">
      <alignment horizontal="center" vertical="center" textRotation="255"/>
      <protection/>
    </xf>
    <xf numFmtId="176" fontId="7" fillId="0" borderId="2" xfId="21" applyNumberFormat="1" applyFont="1" applyBorder="1" applyAlignment="1" applyProtection="1">
      <alignment horizontal="center" vertical="center" textRotation="255"/>
      <protection/>
    </xf>
    <xf numFmtId="176" fontId="7" fillId="0" borderId="5" xfId="21" applyNumberFormat="1" applyFont="1" applyBorder="1" applyAlignment="1" applyProtection="1">
      <alignment horizontal="center" vertical="center" textRotation="255"/>
      <protection/>
    </xf>
    <xf numFmtId="176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  <xf numFmtId="176" fontId="6" fillId="0" borderId="13" xfId="21" applyNumberFormat="1" applyFont="1" applyBorder="1" applyAlignment="1" applyProtection="1">
      <alignment horizontal="center" vertical="center" wrapText="1"/>
      <protection/>
    </xf>
    <xf numFmtId="176" fontId="6" fillId="0" borderId="8" xfId="21" applyNumberFormat="1" applyFont="1" applyBorder="1" applyAlignment="1" applyProtection="1">
      <alignment horizontal="center" vertical="center" wrapText="1"/>
      <protection/>
    </xf>
    <xf numFmtId="176" fontId="7" fillId="0" borderId="12" xfId="21" applyNumberFormat="1" applyFont="1" applyBorder="1" applyAlignment="1" applyProtection="1">
      <alignment horizontal="center" vertical="center" textRotation="255" wrapText="1"/>
      <protection/>
    </xf>
    <xf numFmtId="176" fontId="7" fillId="0" borderId="2" xfId="21" applyNumberFormat="1" applyFont="1" applyBorder="1" applyAlignment="1" applyProtection="1">
      <alignment horizontal="center" vertical="center" textRotation="255" wrapText="1"/>
      <protection/>
    </xf>
    <xf numFmtId="176" fontId="7" fillId="0" borderId="5" xfId="21" applyNumberFormat="1" applyFont="1" applyBorder="1" applyAlignment="1" applyProtection="1">
      <alignment horizontal="center" vertical="center" textRotation="255" wrapText="1"/>
      <protection/>
    </xf>
    <xf numFmtId="41" fontId="4" fillId="0" borderId="0" xfId="23" applyNumberFormat="1" applyFont="1" applyBorder="1">
      <alignment/>
      <protection/>
    </xf>
    <xf numFmtId="176" fontId="7" fillId="0" borderId="0" xfId="21" applyNumberFormat="1" applyFont="1" applyBorder="1">
      <alignment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42" xfId="22"/>
    <cellStyle name="標準_242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L46"/>
  <sheetViews>
    <sheetView showGridLines="0" tabSelected="1" view="pageBreakPreview" zoomScaleNormal="75" zoomScaleSheetLayoutView="100" workbookViewId="0" topLeftCell="A1">
      <selection activeCell="V1" sqref="V1:CL16384"/>
    </sheetView>
  </sheetViews>
  <sheetFormatPr defaultColWidth="13.5" defaultRowHeight="12" customHeight="1"/>
  <cols>
    <col min="1" max="1" width="3.16015625" style="1" customWidth="1"/>
    <col min="2" max="2" width="21.16015625" style="1" customWidth="1"/>
    <col min="3" max="6" width="7.5" style="1" customWidth="1"/>
    <col min="7" max="7" width="6.91015625" style="1" customWidth="1"/>
    <col min="8" max="19" width="7.5" style="1" customWidth="1"/>
    <col min="20" max="20" width="2.5" style="1" customWidth="1"/>
    <col min="21" max="21" width="13.5" style="1" customWidth="1"/>
    <col min="22" max="90" width="13.5" style="57" customWidth="1"/>
    <col min="91" max="16384" width="13.5" style="1" customWidth="1"/>
  </cols>
  <sheetData>
    <row r="1" spans="1:20" ht="15.75" customHeight="1">
      <c r="A1" s="2"/>
      <c r="B1" s="2" t="s">
        <v>53</v>
      </c>
      <c r="C1" s="3"/>
      <c r="D1" s="3"/>
      <c r="E1" s="3"/>
      <c r="F1" s="3"/>
      <c r="G1" s="3"/>
      <c r="H1" s="3"/>
      <c r="I1" s="3"/>
      <c r="J1" s="2" t="s">
        <v>0</v>
      </c>
      <c r="K1" s="3"/>
      <c r="L1" s="3"/>
      <c r="M1" s="3"/>
      <c r="R1" s="64" t="s">
        <v>52</v>
      </c>
      <c r="S1" s="65"/>
      <c r="T1" s="65"/>
    </row>
    <row r="2" spans="1:20" ht="12" customHeight="1" thickBo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6"/>
      <c r="Q2" s="7"/>
      <c r="R2" s="66"/>
      <c r="S2" s="66"/>
      <c r="T2" s="66"/>
    </row>
    <row r="3" spans="1:20" ht="24" customHeight="1" thickTop="1">
      <c r="A3" s="8" t="s">
        <v>2</v>
      </c>
      <c r="B3" s="9"/>
      <c r="C3" s="10" t="s">
        <v>3</v>
      </c>
      <c r="D3" s="11"/>
      <c r="E3" s="12"/>
      <c r="F3" s="10" t="s">
        <v>4</v>
      </c>
      <c r="G3" s="13"/>
      <c r="H3" s="14" t="s">
        <v>5</v>
      </c>
      <c r="I3" s="15"/>
      <c r="J3" s="59" t="s">
        <v>6</v>
      </c>
      <c r="K3" s="16"/>
      <c r="L3" s="14" t="s">
        <v>7</v>
      </c>
      <c r="M3" s="16"/>
      <c r="N3" s="14" t="s">
        <v>8</v>
      </c>
      <c r="O3" s="16"/>
      <c r="P3" s="14" t="s">
        <v>9</v>
      </c>
      <c r="Q3" s="16"/>
      <c r="R3" s="14" t="s">
        <v>10</v>
      </c>
      <c r="S3" s="16"/>
      <c r="T3" s="67" t="s">
        <v>11</v>
      </c>
    </row>
    <row r="4" spans="1:20" ht="24" customHeight="1">
      <c r="A4" s="17"/>
      <c r="B4" s="18"/>
      <c r="C4" s="19" t="s">
        <v>12</v>
      </c>
      <c r="D4" s="20" t="s">
        <v>13</v>
      </c>
      <c r="E4" s="20" t="s">
        <v>14</v>
      </c>
      <c r="F4" s="19" t="s">
        <v>15</v>
      </c>
      <c r="G4" s="20" t="s">
        <v>16</v>
      </c>
      <c r="H4" s="20" t="s">
        <v>13</v>
      </c>
      <c r="I4" s="20" t="s">
        <v>14</v>
      </c>
      <c r="J4" s="20" t="s">
        <v>13</v>
      </c>
      <c r="K4" s="20" t="s">
        <v>14</v>
      </c>
      <c r="L4" s="20" t="s">
        <v>13</v>
      </c>
      <c r="M4" s="20" t="s">
        <v>14</v>
      </c>
      <c r="N4" s="20" t="s">
        <v>13</v>
      </c>
      <c r="O4" s="20" t="s">
        <v>14</v>
      </c>
      <c r="P4" s="20" t="s">
        <v>13</v>
      </c>
      <c r="Q4" s="20" t="s">
        <v>14</v>
      </c>
      <c r="R4" s="20" t="s">
        <v>13</v>
      </c>
      <c r="S4" s="20" t="s">
        <v>14</v>
      </c>
      <c r="T4" s="68"/>
    </row>
    <row r="5" spans="1:31" ht="12" customHeight="1">
      <c r="A5" s="21"/>
      <c r="B5" s="22" t="s">
        <v>49</v>
      </c>
      <c r="C5" s="23">
        <v>13814</v>
      </c>
      <c r="D5" s="58">
        <v>7011</v>
      </c>
      <c r="E5" s="58">
        <v>6803</v>
      </c>
      <c r="F5" s="23">
        <v>13743</v>
      </c>
      <c r="G5" s="23">
        <v>71</v>
      </c>
      <c r="H5" s="23">
        <v>4119</v>
      </c>
      <c r="I5" s="23">
        <v>4458</v>
      </c>
      <c r="J5" s="24">
        <v>384</v>
      </c>
      <c r="K5" s="24">
        <v>212</v>
      </c>
      <c r="L5" s="24">
        <v>1569</v>
      </c>
      <c r="M5" s="24">
        <v>156</v>
      </c>
      <c r="N5" s="24">
        <v>472</v>
      </c>
      <c r="O5" s="24">
        <v>856</v>
      </c>
      <c r="P5" s="24">
        <v>133</v>
      </c>
      <c r="Q5" s="24">
        <v>261</v>
      </c>
      <c r="R5" s="24">
        <v>334</v>
      </c>
      <c r="S5" s="24">
        <v>860</v>
      </c>
      <c r="T5" s="33">
        <v>15</v>
      </c>
      <c r="U5" s="23"/>
      <c r="V5" s="72"/>
      <c r="W5" s="72"/>
      <c r="X5" s="72"/>
      <c r="Y5" s="72"/>
      <c r="Z5" s="72"/>
      <c r="AA5" s="72"/>
      <c r="AB5" s="72"/>
      <c r="AC5" s="72"/>
      <c r="AD5" s="72"/>
      <c r="AE5" s="72"/>
    </row>
    <row r="6" spans="1:31" ht="12" customHeight="1">
      <c r="A6" s="21" t="s">
        <v>17</v>
      </c>
      <c r="B6" s="25">
        <v>16</v>
      </c>
      <c r="C6" s="23">
        <v>13451</v>
      </c>
      <c r="D6" s="58">
        <v>6787</v>
      </c>
      <c r="E6" s="58">
        <v>6664</v>
      </c>
      <c r="F6" s="23">
        <v>13374</v>
      </c>
      <c r="G6" s="23">
        <v>77</v>
      </c>
      <c r="H6" s="23">
        <v>3843</v>
      </c>
      <c r="I6" s="23">
        <v>4371</v>
      </c>
      <c r="J6" s="24">
        <v>393</v>
      </c>
      <c r="K6" s="24">
        <v>186</v>
      </c>
      <c r="L6" s="24">
        <v>1550</v>
      </c>
      <c r="M6" s="24">
        <v>160</v>
      </c>
      <c r="N6" s="24">
        <v>531</v>
      </c>
      <c r="O6" s="24">
        <v>861</v>
      </c>
      <c r="P6" s="24">
        <v>139</v>
      </c>
      <c r="Q6" s="24">
        <v>282</v>
      </c>
      <c r="R6" s="24">
        <v>331</v>
      </c>
      <c r="S6" s="24">
        <v>804</v>
      </c>
      <c r="T6" s="33">
        <v>16</v>
      </c>
      <c r="U6" s="23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1" ht="12" customHeight="1">
      <c r="A7" s="21"/>
      <c r="B7" s="25">
        <v>17</v>
      </c>
      <c r="C7" s="23">
        <v>13059</v>
      </c>
      <c r="D7" s="58">
        <v>6573</v>
      </c>
      <c r="E7" s="58">
        <v>6486</v>
      </c>
      <c r="F7" s="23">
        <v>12975</v>
      </c>
      <c r="G7" s="23">
        <v>84</v>
      </c>
      <c r="H7" s="23">
        <v>3733</v>
      </c>
      <c r="I7" s="23">
        <v>4130</v>
      </c>
      <c r="J7" s="24">
        <v>388</v>
      </c>
      <c r="K7" s="24">
        <v>222</v>
      </c>
      <c r="L7" s="24">
        <v>1494</v>
      </c>
      <c r="M7" s="24">
        <v>162</v>
      </c>
      <c r="N7" s="24">
        <v>474</v>
      </c>
      <c r="O7" s="24">
        <v>851</v>
      </c>
      <c r="P7" s="24">
        <v>152</v>
      </c>
      <c r="Q7" s="24">
        <v>265</v>
      </c>
      <c r="R7" s="24">
        <v>332</v>
      </c>
      <c r="S7" s="24">
        <v>856</v>
      </c>
      <c r="T7" s="33">
        <v>17</v>
      </c>
      <c r="U7" s="23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1" ht="12" customHeight="1">
      <c r="A8" s="30"/>
      <c r="B8" s="31"/>
      <c r="C8" s="23"/>
      <c r="D8" s="32"/>
      <c r="E8" s="23"/>
      <c r="F8" s="23"/>
      <c r="G8" s="32"/>
      <c r="H8" s="23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33"/>
      <c r="U8" s="23"/>
      <c r="V8" s="72"/>
      <c r="W8" s="72"/>
      <c r="X8" s="72"/>
      <c r="Y8" s="72"/>
      <c r="Z8" s="72"/>
      <c r="AA8" s="72"/>
      <c r="AB8" s="72"/>
      <c r="AC8" s="72"/>
      <c r="AD8" s="72"/>
      <c r="AE8" s="72"/>
    </row>
    <row r="9" spans="1:90" s="35" customFormat="1" ht="12" customHeight="1">
      <c r="A9" s="21" t="s">
        <v>18</v>
      </c>
      <c r="B9" s="34">
        <v>18</v>
      </c>
      <c r="C9" s="26">
        <f>SUM(D9:E9)</f>
        <v>12415</v>
      </c>
      <c r="D9" s="27">
        <f>D11+D18+D19+D22+D23+D25+D24+D26</f>
        <v>6405</v>
      </c>
      <c r="E9" s="27">
        <f aca="true" t="shared" si="0" ref="E9:S9">E11+E18+E19+E22+E23+E25+E24+E26</f>
        <v>6010</v>
      </c>
      <c r="F9" s="27">
        <f>F11+F18+F19+F22+F23+F25+F24+F26</f>
        <v>12343</v>
      </c>
      <c r="G9" s="27">
        <f t="shared" si="0"/>
        <v>72</v>
      </c>
      <c r="H9" s="27">
        <f t="shared" si="0"/>
        <v>3641</v>
      </c>
      <c r="I9" s="27">
        <f t="shared" si="0"/>
        <v>3563</v>
      </c>
      <c r="J9" s="27">
        <f t="shared" si="0"/>
        <v>330</v>
      </c>
      <c r="K9" s="27">
        <f t="shared" si="0"/>
        <v>217</v>
      </c>
      <c r="L9" s="27">
        <f t="shared" si="0"/>
        <v>1432</v>
      </c>
      <c r="M9" s="27">
        <f t="shared" si="0"/>
        <v>156</v>
      </c>
      <c r="N9" s="27">
        <f t="shared" si="0"/>
        <v>444</v>
      </c>
      <c r="O9" s="27">
        <f t="shared" si="0"/>
        <v>759</v>
      </c>
      <c r="P9" s="27">
        <f t="shared" si="0"/>
        <v>144</v>
      </c>
      <c r="Q9" s="27">
        <f t="shared" si="0"/>
        <v>253</v>
      </c>
      <c r="R9" s="27">
        <f t="shared" si="0"/>
        <v>414</v>
      </c>
      <c r="S9" s="27">
        <f t="shared" si="0"/>
        <v>1062</v>
      </c>
      <c r="T9" s="29">
        <v>18</v>
      </c>
      <c r="U9" s="26"/>
      <c r="V9" s="51"/>
      <c r="W9" s="51"/>
      <c r="X9" s="51"/>
      <c r="Y9" s="51"/>
      <c r="Z9" s="51"/>
      <c r="AA9" s="51"/>
      <c r="AB9" s="51"/>
      <c r="AC9" s="51"/>
      <c r="AD9" s="51"/>
      <c r="AE9" s="51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</row>
    <row r="10" spans="1:90" s="35" customFormat="1" ht="12" customHeight="1">
      <c r="A10" s="36"/>
      <c r="B10" s="36"/>
      <c r="C10" s="26"/>
      <c r="D10" s="37"/>
      <c r="E10" s="26"/>
      <c r="F10" s="26"/>
      <c r="G10" s="38"/>
      <c r="H10" s="26"/>
      <c r="I10" s="26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26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</row>
    <row r="11" spans="1:90" s="35" customFormat="1" ht="15.75" customHeight="1">
      <c r="A11" s="61" t="s">
        <v>47</v>
      </c>
      <c r="B11" s="39" t="s">
        <v>19</v>
      </c>
      <c r="C11" s="26">
        <f>D11+E11</f>
        <v>5536</v>
      </c>
      <c r="D11" s="27">
        <f>H11+J11+L11+N11+P11+R11</f>
        <v>2666</v>
      </c>
      <c r="E11" s="27">
        <f>I11+K11+M11+O11+Q11+S11</f>
        <v>2870</v>
      </c>
      <c r="F11" s="27">
        <f>SUM(F12:F17)</f>
        <v>5533</v>
      </c>
      <c r="G11" s="27">
        <f>SUM(G12:G17)</f>
        <v>3</v>
      </c>
      <c r="H11" s="27">
        <f aca="true" t="shared" si="1" ref="H11:S11">SUM(H12:H17)</f>
        <v>2157</v>
      </c>
      <c r="I11" s="27">
        <f t="shared" si="1"/>
        <v>2133</v>
      </c>
      <c r="J11" s="27">
        <f t="shared" si="1"/>
        <v>15</v>
      </c>
      <c r="K11" s="27">
        <f t="shared" si="1"/>
        <v>24</v>
      </c>
      <c r="L11" s="27">
        <f t="shared" si="1"/>
        <v>198</v>
      </c>
      <c r="M11" s="27">
        <f t="shared" si="1"/>
        <v>26</v>
      </c>
      <c r="N11" s="27">
        <f t="shared" si="1"/>
        <v>82</v>
      </c>
      <c r="O11" s="27">
        <f t="shared" si="1"/>
        <v>114</v>
      </c>
      <c r="P11" s="27">
        <f t="shared" si="1"/>
        <v>24</v>
      </c>
      <c r="Q11" s="27">
        <f t="shared" si="1"/>
        <v>65</v>
      </c>
      <c r="R11" s="27">
        <f t="shared" si="1"/>
        <v>190</v>
      </c>
      <c r="S11" s="27">
        <f t="shared" si="1"/>
        <v>508</v>
      </c>
      <c r="T11" s="29" t="s">
        <v>17</v>
      </c>
      <c r="U11" s="26" t="s">
        <v>42</v>
      </c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</row>
    <row r="12" spans="1:31" ht="15.75" customHeight="1">
      <c r="A12" s="62"/>
      <c r="B12" s="40" t="s">
        <v>20</v>
      </c>
      <c r="C12" s="23">
        <f aca="true" t="shared" si="2" ref="C12:C26">D12+E12</f>
        <v>4186</v>
      </c>
      <c r="D12" s="58">
        <f aca="true" t="shared" si="3" ref="D12:E26">H12+J12+L12+N12+P12+R12</f>
        <v>2476</v>
      </c>
      <c r="E12" s="58">
        <f t="shared" si="3"/>
        <v>1710</v>
      </c>
      <c r="F12" s="41">
        <v>4185</v>
      </c>
      <c r="G12" s="41">
        <v>1</v>
      </c>
      <c r="H12" s="42">
        <v>2066</v>
      </c>
      <c r="I12" s="42">
        <v>1518</v>
      </c>
      <c r="J12" s="43">
        <v>7</v>
      </c>
      <c r="K12" s="43">
        <v>0</v>
      </c>
      <c r="L12" s="43">
        <v>156</v>
      </c>
      <c r="M12" s="43">
        <v>10</v>
      </c>
      <c r="N12" s="43">
        <v>69</v>
      </c>
      <c r="O12" s="43">
        <v>28</v>
      </c>
      <c r="P12" s="43">
        <v>7</v>
      </c>
      <c r="Q12" s="43">
        <v>4</v>
      </c>
      <c r="R12" s="43">
        <v>171</v>
      </c>
      <c r="S12" s="43">
        <v>150</v>
      </c>
      <c r="T12" s="33" t="s">
        <v>21</v>
      </c>
      <c r="U12" s="26" t="s">
        <v>42</v>
      </c>
      <c r="V12" s="72"/>
      <c r="W12" s="72"/>
      <c r="X12" s="72"/>
      <c r="Y12" s="72"/>
      <c r="Z12" s="72"/>
      <c r="AA12" s="72"/>
      <c r="AB12" s="72"/>
      <c r="AC12" s="72"/>
      <c r="AD12" s="72"/>
      <c r="AE12" s="72"/>
    </row>
    <row r="13" spans="1:31" ht="15.75" customHeight="1">
      <c r="A13" s="62"/>
      <c r="B13" s="40" t="s">
        <v>22</v>
      </c>
      <c r="C13" s="23">
        <f t="shared" si="2"/>
        <v>1093</v>
      </c>
      <c r="D13" s="58">
        <f t="shared" si="3"/>
        <v>141</v>
      </c>
      <c r="E13" s="58">
        <f t="shared" si="3"/>
        <v>952</v>
      </c>
      <c r="F13" s="41">
        <v>1093</v>
      </c>
      <c r="G13" s="41">
        <v>0</v>
      </c>
      <c r="H13" s="42">
        <v>78</v>
      </c>
      <c r="I13" s="42">
        <v>608</v>
      </c>
      <c r="J13" s="43">
        <v>8</v>
      </c>
      <c r="K13" s="43">
        <v>24</v>
      </c>
      <c r="L13" s="43">
        <v>18</v>
      </c>
      <c r="M13" s="43">
        <v>16</v>
      </c>
      <c r="N13" s="43">
        <v>12</v>
      </c>
      <c r="O13" s="43">
        <v>85</v>
      </c>
      <c r="P13" s="43">
        <v>13</v>
      </c>
      <c r="Q13" s="43">
        <v>60</v>
      </c>
      <c r="R13" s="43">
        <v>12</v>
      </c>
      <c r="S13" s="43">
        <v>159</v>
      </c>
      <c r="T13" s="33" t="s">
        <v>23</v>
      </c>
      <c r="U13" s="26" t="s">
        <v>42</v>
      </c>
      <c r="V13" s="72"/>
      <c r="W13" s="72"/>
      <c r="X13" s="72"/>
      <c r="Y13" s="72"/>
      <c r="Z13" s="72"/>
      <c r="AA13" s="72"/>
      <c r="AB13" s="72"/>
      <c r="AC13" s="72"/>
      <c r="AD13" s="72"/>
      <c r="AE13" s="72"/>
    </row>
    <row r="14" spans="1:31" ht="15.75" customHeight="1">
      <c r="A14" s="62"/>
      <c r="B14" s="40" t="s">
        <v>24</v>
      </c>
      <c r="C14" s="23">
        <f t="shared" si="2"/>
        <v>1</v>
      </c>
      <c r="D14" s="58">
        <f t="shared" si="3"/>
        <v>1</v>
      </c>
      <c r="E14" s="58">
        <f t="shared" si="3"/>
        <v>0</v>
      </c>
      <c r="F14" s="41">
        <v>0</v>
      </c>
      <c r="G14" s="41">
        <v>1</v>
      </c>
      <c r="H14" s="42">
        <v>1</v>
      </c>
      <c r="I14" s="42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33" t="s">
        <v>25</v>
      </c>
      <c r="U14" s="26" t="s">
        <v>42</v>
      </c>
      <c r="V14" s="72"/>
      <c r="W14" s="72"/>
      <c r="X14" s="72"/>
      <c r="Y14" s="72"/>
      <c r="Z14" s="72"/>
      <c r="AA14" s="72"/>
      <c r="AB14" s="72"/>
      <c r="AC14" s="72"/>
      <c r="AD14" s="72"/>
      <c r="AE14" s="72"/>
    </row>
    <row r="15" spans="1:31" ht="15.75" customHeight="1">
      <c r="A15" s="62"/>
      <c r="B15" s="40" t="s">
        <v>26</v>
      </c>
      <c r="C15" s="23">
        <f t="shared" si="2"/>
        <v>237</v>
      </c>
      <c r="D15" s="58">
        <f t="shared" si="3"/>
        <v>38</v>
      </c>
      <c r="E15" s="58">
        <f t="shared" si="3"/>
        <v>199</v>
      </c>
      <c r="F15" s="41">
        <v>237</v>
      </c>
      <c r="G15" s="41">
        <v>0</v>
      </c>
      <c r="H15" s="42">
        <v>3</v>
      </c>
      <c r="I15" s="42">
        <v>0</v>
      </c>
      <c r="J15" s="43">
        <v>0</v>
      </c>
      <c r="K15" s="43">
        <v>0</v>
      </c>
      <c r="L15" s="43">
        <v>24</v>
      </c>
      <c r="M15" s="43">
        <v>0</v>
      </c>
      <c r="N15" s="43">
        <v>0</v>
      </c>
      <c r="O15" s="43">
        <v>0</v>
      </c>
      <c r="P15" s="43">
        <v>4</v>
      </c>
      <c r="Q15" s="43">
        <v>0</v>
      </c>
      <c r="R15" s="43">
        <v>7</v>
      </c>
      <c r="S15" s="43">
        <v>199</v>
      </c>
      <c r="T15" s="33" t="s">
        <v>27</v>
      </c>
      <c r="U15" s="26" t="s">
        <v>42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</row>
    <row r="16" spans="1:31" ht="15.75" customHeight="1">
      <c r="A16" s="62"/>
      <c r="B16" s="40" t="s">
        <v>28</v>
      </c>
      <c r="C16" s="23">
        <f t="shared" si="2"/>
        <v>0</v>
      </c>
      <c r="D16" s="58">
        <f t="shared" si="3"/>
        <v>0</v>
      </c>
      <c r="E16" s="58">
        <f t="shared" si="3"/>
        <v>0</v>
      </c>
      <c r="F16" s="41">
        <v>0</v>
      </c>
      <c r="G16" s="41">
        <v>0</v>
      </c>
      <c r="H16" s="42">
        <v>0</v>
      </c>
      <c r="I16" s="42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33" t="s">
        <v>27</v>
      </c>
      <c r="U16" s="26" t="s">
        <v>42</v>
      </c>
      <c r="V16" s="72"/>
      <c r="W16" s="72"/>
      <c r="X16" s="72"/>
      <c r="Y16" s="72"/>
      <c r="Z16" s="72"/>
      <c r="AA16" s="72"/>
      <c r="AB16" s="72"/>
      <c r="AC16" s="72"/>
      <c r="AD16" s="72"/>
      <c r="AE16" s="72"/>
    </row>
    <row r="17" spans="1:31" ht="15.75" customHeight="1">
      <c r="A17" s="63"/>
      <c r="B17" s="44" t="s">
        <v>29</v>
      </c>
      <c r="C17" s="23">
        <f t="shared" si="2"/>
        <v>19</v>
      </c>
      <c r="D17" s="58">
        <f t="shared" si="3"/>
        <v>10</v>
      </c>
      <c r="E17" s="58">
        <f t="shared" si="3"/>
        <v>9</v>
      </c>
      <c r="F17" s="41">
        <v>18</v>
      </c>
      <c r="G17" s="41">
        <v>1</v>
      </c>
      <c r="H17" s="42">
        <v>9</v>
      </c>
      <c r="I17" s="42">
        <v>7</v>
      </c>
      <c r="J17" s="43">
        <v>0</v>
      </c>
      <c r="K17" s="43">
        <v>0</v>
      </c>
      <c r="L17" s="43">
        <v>0</v>
      </c>
      <c r="M17" s="43">
        <v>0</v>
      </c>
      <c r="N17" s="43">
        <v>1</v>
      </c>
      <c r="O17" s="43">
        <v>1</v>
      </c>
      <c r="P17" s="43">
        <v>0</v>
      </c>
      <c r="Q17" s="43">
        <v>1</v>
      </c>
      <c r="R17" s="43">
        <v>0</v>
      </c>
      <c r="S17" s="43">
        <v>0</v>
      </c>
      <c r="T17" s="33" t="s">
        <v>30</v>
      </c>
      <c r="U17" s="26" t="s">
        <v>42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</row>
    <row r="18" spans="1:90" s="35" customFormat="1" ht="15.75" customHeight="1">
      <c r="A18" s="45" t="s">
        <v>31</v>
      </c>
      <c r="B18" s="46"/>
      <c r="C18" s="26">
        <f t="shared" si="2"/>
        <v>2496</v>
      </c>
      <c r="D18" s="27">
        <f t="shared" si="3"/>
        <v>1169</v>
      </c>
      <c r="E18" s="27">
        <f t="shared" si="3"/>
        <v>1327</v>
      </c>
      <c r="F18" s="47">
        <v>2488</v>
      </c>
      <c r="G18" s="47">
        <v>8</v>
      </c>
      <c r="H18" s="48">
        <v>637</v>
      </c>
      <c r="I18" s="48">
        <v>792</v>
      </c>
      <c r="J18" s="49">
        <v>56</v>
      </c>
      <c r="K18" s="49">
        <v>30</v>
      </c>
      <c r="L18" s="49">
        <v>245</v>
      </c>
      <c r="M18" s="49">
        <v>28</v>
      </c>
      <c r="N18" s="49">
        <v>111</v>
      </c>
      <c r="O18" s="49">
        <v>168</v>
      </c>
      <c r="P18" s="49">
        <v>24</v>
      </c>
      <c r="Q18" s="49">
        <v>43</v>
      </c>
      <c r="R18" s="49">
        <v>96</v>
      </c>
      <c r="S18" s="49">
        <v>266</v>
      </c>
      <c r="T18" s="29" t="s">
        <v>27</v>
      </c>
      <c r="U18" s="26" t="s">
        <v>42</v>
      </c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</row>
    <row r="19" spans="1:90" s="35" customFormat="1" ht="16.5" customHeight="1">
      <c r="A19" s="69" t="s">
        <v>46</v>
      </c>
      <c r="B19" s="39" t="s">
        <v>19</v>
      </c>
      <c r="C19" s="26">
        <f t="shared" si="2"/>
        <v>486</v>
      </c>
      <c r="D19" s="27">
        <f t="shared" si="3"/>
        <v>299</v>
      </c>
      <c r="E19" s="27">
        <f t="shared" si="3"/>
        <v>187</v>
      </c>
      <c r="F19" s="27">
        <f>SUM(F20:F21)</f>
        <v>486</v>
      </c>
      <c r="G19" s="27">
        <f aca="true" t="shared" si="4" ref="G19:S19">SUM(G20:G21)</f>
        <v>0</v>
      </c>
      <c r="H19" s="27">
        <f t="shared" si="4"/>
        <v>260</v>
      </c>
      <c r="I19" s="27">
        <f t="shared" si="4"/>
        <v>147</v>
      </c>
      <c r="J19" s="27">
        <f t="shared" si="4"/>
        <v>2</v>
      </c>
      <c r="K19" s="27">
        <f t="shared" si="4"/>
        <v>0</v>
      </c>
      <c r="L19" s="27">
        <f t="shared" si="4"/>
        <v>10</v>
      </c>
      <c r="M19" s="27">
        <f t="shared" si="4"/>
        <v>2</v>
      </c>
      <c r="N19" s="27">
        <f t="shared" si="4"/>
        <v>16</v>
      </c>
      <c r="O19" s="27">
        <f t="shared" si="4"/>
        <v>26</v>
      </c>
      <c r="P19" s="27">
        <f t="shared" si="4"/>
        <v>0</v>
      </c>
      <c r="Q19" s="27">
        <f t="shared" si="4"/>
        <v>1</v>
      </c>
      <c r="R19" s="27">
        <f t="shared" si="4"/>
        <v>11</v>
      </c>
      <c r="S19" s="27">
        <f t="shared" si="4"/>
        <v>11</v>
      </c>
      <c r="T19" s="29" t="s">
        <v>17</v>
      </c>
      <c r="U19" s="26" t="s">
        <v>42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</row>
    <row r="20" spans="1:31" ht="16.5" customHeight="1">
      <c r="A20" s="70"/>
      <c r="B20" s="40" t="s">
        <v>32</v>
      </c>
      <c r="C20" s="23">
        <f t="shared" si="2"/>
        <v>369</v>
      </c>
      <c r="D20" s="58">
        <f t="shared" si="3"/>
        <v>225</v>
      </c>
      <c r="E20" s="58">
        <f t="shared" si="3"/>
        <v>144</v>
      </c>
      <c r="F20" s="41">
        <v>369</v>
      </c>
      <c r="G20" s="41">
        <v>0</v>
      </c>
      <c r="H20" s="42">
        <v>194</v>
      </c>
      <c r="I20" s="42">
        <v>113</v>
      </c>
      <c r="J20" s="43">
        <v>1</v>
      </c>
      <c r="K20" s="43">
        <v>0</v>
      </c>
      <c r="L20" s="43">
        <v>7</v>
      </c>
      <c r="M20" s="43">
        <v>2</v>
      </c>
      <c r="N20" s="43">
        <v>15</v>
      </c>
      <c r="O20" s="43">
        <v>24</v>
      </c>
      <c r="P20" s="43">
        <v>0</v>
      </c>
      <c r="Q20" s="43">
        <v>0</v>
      </c>
      <c r="R20" s="43">
        <v>8</v>
      </c>
      <c r="S20" s="43">
        <v>5</v>
      </c>
      <c r="T20" s="33" t="s">
        <v>27</v>
      </c>
      <c r="U20" s="26" t="s">
        <v>42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</row>
    <row r="21" spans="1:31" ht="16.5" customHeight="1">
      <c r="A21" s="71"/>
      <c r="B21" s="40" t="s">
        <v>33</v>
      </c>
      <c r="C21" s="23">
        <f t="shared" si="2"/>
        <v>117</v>
      </c>
      <c r="D21" s="58">
        <f t="shared" si="3"/>
        <v>74</v>
      </c>
      <c r="E21" s="58">
        <f t="shared" si="3"/>
        <v>43</v>
      </c>
      <c r="F21" s="41">
        <v>117</v>
      </c>
      <c r="G21" s="41">
        <v>0</v>
      </c>
      <c r="H21" s="42">
        <v>66</v>
      </c>
      <c r="I21" s="42">
        <v>34</v>
      </c>
      <c r="J21" s="43">
        <v>1</v>
      </c>
      <c r="K21" s="43">
        <v>0</v>
      </c>
      <c r="L21" s="43">
        <v>3</v>
      </c>
      <c r="M21" s="43">
        <v>0</v>
      </c>
      <c r="N21" s="43">
        <v>1</v>
      </c>
      <c r="O21" s="43">
        <v>2</v>
      </c>
      <c r="P21" s="43">
        <v>0</v>
      </c>
      <c r="Q21" s="43">
        <v>1</v>
      </c>
      <c r="R21" s="43">
        <v>3</v>
      </c>
      <c r="S21" s="43">
        <v>6</v>
      </c>
      <c r="T21" s="33" t="s">
        <v>34</v>
      </c>
      <c r="U21" s="26" t="s">
        <v>42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</row>
    <row r="22" spans="1:90" s="35" customFormat="1" ht="15.75" customHeight="1">
      <c r="A22" s="45" t="s">
        <v>35</v>
      </c>
      <c r="B22" s="46"/>
      <c r="C22" s="26">
        <f t="shared" si="2"/>
        <v>75</v>
      </c>
      <c r="D22" s="27">
        <f t="shared" si="3"/>
        <v>64</v>
      </c>
      <c r="E22" s="27">
        <f t="shared" si="3"/>
        <v>11</v>
      </c>
      <c r="F22" s="47">
        <v>74</v>
      </c>
      <c r="G22" s="47">
        <v>1</v>
      </c>
      <c r="H22" s="47">
        <v>42</v>
      </c>
      <c r="I22" s="47">
        <v>6</v>
      </c>
      <c r="J22" s="50">
        <v>4</v>
      </c>
      <c r="K22" s="50">
        <v>2</v>
      </c>
      <c r="L22" s="50">
        <v>15</v>
      </c>
      <c r="M22" s="50">
        <v>2</v>
      </c>
      <c r="N22" s="50">
        <v>1</v>
      </c>
      <c r="O22" s="50">
        <v>0</v>
      </c>
      <c r="P22" s="50">
        <v>0</v>
      </c>
      <c r="Q22" s="50">
        <v>0</v>
      </c>
      <c r="R22" s="49">
        <v>2</v>
      </c>
      <c r="S22" s="49">
        <v>1</v>
      </c>
      <c r="T22" s="29" t="s">
        <v>36</v>
      </c>
      <c r="U22" s="26" t="s">
        <v>42</v>
      </c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</row>
    <row r="23" spans="1:90" s="35" customFormat="1" ht="15.75" customHeight="1">
      <c r="A23" s="61" t="s">
        <v>48</v>
      </c>
      <c r="B23" s="39" t="s">
        <v>37</v>
      </c>
      <c r="C23" s="26">
        <f t="shared" si="2"/>
        <v>3305</v>
      </c>
      <c r="D23" s="27">
        <f t="shared" si="3"/>
        <v>1992</v>
      </c>
      <c r="E23" s="27">
        <f t="shared" si="3"/>
        <v>1313</v>
      </c>
      <c r="F23" s="47">
        <v>3263</v>
      </c>
      <c r="G23" s="47">
        <v>42</v>
      </c>
      <c r="H23" s="48">
        <v>404</v>
      </c>
      <c r="I23" s="48">
        <v>321</v>
      </c>
      <c r="J23" s="49">
        <v>237</v>
      </c>
      <c r="K23" s="49">
        <v>137</v>
      </c>
      <c r="L23" s="49">
        <v>953</v>
      </c>
      <c r="M23" s="49">
        <v>93</v>
      </c>
      <c r="N23" s="49">
        <v>214</v>
      </c>
      <c r="O23" s="49">
        <v>392</v>
      </c>
      <c r="P23" s="49">
        <v>88</v>
      </c>
      <c r="Q23" s="49">
        <v>132</v>
      </c>
      <c r="R23" s="49">
        <v>96</v>
      </c>
      <c r="S23" s="49">
        <v>238</v>
      </c>
      <c r="T23" s="29" t="s">
        <v>38</v>
      </c>
      <c r="U23" s="26" t="s">
        <v>42</v>
      </c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</row>
    <row r="24" spans="1:90" s="35" customFormat="1" ht="15.75" customHeight="1">
      <c r="A24" s="62"/>
      <c r="B24" s="39" t="s">
        <v>44</v>
      </c>
      <c r="C24" s="26">
        <f>D24+E24</f>
        <v>78</v>
      </c>
      <c r="D24" s="27">
        <f>H24+J24+L24+N24+P24+R24</f>
        <v>26</v>
      </c>
      <c r="E24" s="27">
        <f>I24+K24+M24+O24+Q24+S24</f>
        <v>52</v>
      </c>
      <c r="F24" s="47">
        <v>65</v>
      </c>
      <c r="G24" s="47">
        <v>13</v>
      </c>
      <c r="H24" s="48">
        <v>12</v>
      </c>
      <c r="I24" s="48">
        <v>16</v>
      </c>
      <c r="J24" s="49">
        <v>1</v>
      </c>
      <c r="K24" s="49">
        <v>5</v>
      </c>
      <c r="L24" s="49">
        <v>0</v>
      </c>
      <c r="M24" s="49">
        <v>0</v>
      </c>
      <c r="N24" s="49">
        <v>9</v>
      </c>
      <c r="O24" s="49">
        <v>15</v>
      </c>
      <c r="P24" s="49">
        <v>0</v>
      </c>
      <c r="Q24" s="49">
        <v>0</v>
      </c>
      <c r="R24" s="49">
        <v>4</v>
      </c>
      <c r="S24" s="49">
        <v>16</v>
      </c>
      <c r="T24" s="29" t="s">
        <v>45</v>
      </c>
      <c r="U24" s="26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</row>
    <row r="25" spans="1:90" s="35" customFormat="1" ht="15.75" customHeight="1">
      <c r="A25" s="62"/>
      <c r="B25" s="39" t="s">
        <v>39</v>
      </c>
      <c r="C25" s="26">
        <f t="shared" si="2"/>
        <v>438</v>
      </c>
      <c r="D25" s="27">
        <f t="shared" si="3"/>
        <v>188</v>
      </c>
      <c r="E25" s="27">
        <f t="shared" si="3"/>
        <v>250</v>
      </c>
      <c r="F25" s="47">
        <v>433</v>
      </c>
      <c r="G25" s="47">
        <v>5</v>
      </c>
      <c r="H25" s="48">
        <v>129</v>
      </c>
      <c r="I25" s="48">
        <v>148</v>
      </c>
      <c r="J25" s="49">
        <v>15</v>
      </c>
      <c r="K25" s="49">
        <v>19</v>
      </c>
      <c r="L25" s="49">
        <v>11</v>
      </c>
      <c r="M25" s="49">
        <v>5</v>
      </c>
      <c r="N25" s="49">
        <v>10</v>
      </c>
      <c r="O25" s="49">
        <v>44</v>
      </c>
      <c r="P25" s="49">
        <v>8</v>
      </c>
      <c r="Q25" s="49">
        <v>12</v>
      </c>
      <c r="R25" s="49">
        <v>15</v>
      </c>
      <c r="S25" s="49">
        <v>22</v>
      </c>
      <c r="T25" s="29" t="s">
        <v>50</v>
      </c>
      <c r="U25" s="26" t="s">
        <v>42</v>
      </c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</row>
    <row r="26" spans="1:90" s="35" customFormat="1" ht="15.75" customHeight="1">
      <c r="A26" s="63"/>
      <c r="B26" s="52" t="s">
        <v>40</v>
      </c>
      <c r="C26" s="60">
        <f t="shared" si="2"/>
        <v>1</v>
      </c>
      <c r="D26" s="53">
        <f t="shared" si="3"/>
        <v>1</v>
      </c>
      <c r="E26" s="53">
        <f t="shared" si="3"/>
        <v>0</v>
      </c>
      <c r="F26" s="54">
        <v>1</v>
      </c>
      <c r="G26" s="54">
        <v>0</v>
      </c>
      <c r="H26" s="54">
        <v>0</v>
      </c>
      <c r="I26" s="54">
        <v>0</v>
      </c>
      <c r="J26" s="55">
        <v>0</v>
      </c>
      <c r="K26" s="55">
        <v>0</v>
      </c>
      <c r="L26" s="55">
        <v>0</v>
      </c>
      <c r="M26" s="55">
        <v>0</v>
      </c>
      <c r="N26" s="55">
        <v>1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6" t="s">
        <v>51</v>
      </c>
      <c r="U26" s="26" t="s">
        <v>42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</row>
    <row r="27" spans="1:21" ht="12" customHeight="1">
      <c r="A27" s="57" t="s">
        <v>43</v>
      </c>
      <c r="B27" s="57"/>
      <c r="C27" s="57" t="s">
        <v>41</v>
      </c>
      <c r="D27" s="57" t="s">
        <v>41</v>
      </c>
      <c r="E27" s="57" t="s">
        <v>41</v>
      </c>
      <c r="F27" s="57" t="s">
        <v>41</v>
      </c>
      <c r="G27" s="57" t="s">
        <v>41</v>
      </c>
      <c r="H27" s="57" t="s">
        <v>41</v>
      </c>
      <c r="I27" s="57" t="s">
        <v>41</v>
      </c>
      <c r="J27" s="57" t="s">
        <v>41</v>
      </c>
      <c r="K27" s="57" t="s">
        <v>41</v>
      </c>
      <c r="L27" s="57" t="s">
        <v>41</v>
      </c>
      <c r="M27" s="57" t="s">
        <v>41</v>
      </c>
      <c r="N27" s="57" t="s">
        <v>41</v>
      </c>
      <c r="O27" s="57" t="s">
        <v>41</v>
      </c>
      <c r="P27" s="57" t="s">
        <v>41</v>
      </c>
      <c r="Q27" s="57" t="s">
        <v>41</v>
      </c>
      <c r="R27" s="57" t="s">
        <v>41</v>
      </c>
      <c r="S27" s="57" t="s">
        <v>41</v>
      </c>
      <c r="T27" s="1" t="s">
        <v>41</v>
      </c>
      <c r="U27" s="1" t="s">
        <v>41</v>
      </c>
    </row>
    <row r="28" spans="1:12" ht="12" customHeight="1">
      <c r="A28" s="57"/>
      <c r="B28" s="57"/>
      <c r="C28" s="57"/>
      <c r="D28" s="57"/>
      <c r="E28" s="57"/>
      <c r="F28" s="57"/>
      <c r="G28" s="57"/>
      <c r="L28" s="1" t="s">
        <v>41</v>
      </c>
    </row>
    <row r="29" spans="1:7" ht="12" customHeight="1">
      <c r="A29" s="57"/>
      <c r="B29" s="57"/>
      <c r="D29" s="57"/>
      <c r="G29" s="57"/>
    </row>
    <row r="30" spans="1:7" ht="12" customHeight="1">
      <c r="A30" s="57"/>
      <c r="B30" s="57"/>
      <c r="D30" s="57"/>
      <c r="G30" s="57"/>
    </row>
    <row r="31" spans="1:7" ht="12" customHeight="1">
      <c r="A31" s="57"/>
      <c r="B31" s="57"/>
      <c r="D31" s="57"/>
      <c r="G31" s="57"/>
    </row>
    <row r="32" spans="1:7" ht="12" customHeight="1">
      <c r="A32" s="57"/>
      <c r="B32" s="57"/>
      <c r="D32" s="57"/>
      <c r="G32" s="57"/>
    </row>
    <row r="33" spans="1:7" ht="12" customHeight="1">
      <c r="A33" s="57"/>
      <c r="B33" s="57"/>
      <c r="D33" s="57"/>
      <c r="G33" s="57"/>
    </row>
    <row r="34" spans="1:2" ht="12" customHeight="1">
      <c r="A34" s="57"/>
      <c r="B34" s="57"/>
    </row>
    <row r="35" spans="1:2" ht="12" customHeight="1">
      <c r="A35" s="57"/>
      <c r="B35" s="57"/>
    </row>
    <row r="36" spans="1:2" ht="12" customHeight="1">
      <c r="A36" s="57"/>
      <c r="B36" s="57"/>
    </row>
    <row r="37" spans="1:2" ht="12" customHeight="1">
      <c r="A37" s="57"/>
      <c r="B37" s="57"/>
    </row>
    <row r="38" spans="1:2" ht="12" customHeight="1">
      <c r="A38" s="57"/>
      <c r="B38" s="57"/>
    </row>
    <row r="39" spans="1:2" ht="12" customHeight="1">
      <c r="A39" s="57"/>
      <c r="B39" s="57"/>
    </row>
    <row r="40" spans="1:2" ht="12" customHeight="1">
      <c r="A40" s="57"/>
      <c r="B40" s="57"/>
    </row>
    <row r="41" spans="1:2" ht="12" customHeight="1">
      <c r="A41" s="57"/>
      <c r="B41" s="57"/>
    </row>
    <row r="42" spans="1:2" ht="12" customHeight="1">
      <c r="A42" s="57"/>
      <c r="B42" s="57"/>
    </row>
    <row r="43" spans="1:2" ht="12" customHeight="1">
      <c r="A43" s="57"/>
      <c r="B43" s="57"/>
    </row>
    <row r="44" spans="1:2" ht="12" customHeight="1">
      <c r="A44" s="57"/>
      <c r="B44" s="57"/>
    </row>
    <row r="45" spans="1:2" ht="12" customHeight="1">
      <c r="A45" s="57"/>
      <c r="B45" s="57"/>
    </row>
    <row r="46" spans="1:2" ht="12" customHeight="1">
      <c r="A46" s="57"/>
      <c r="B46" s="57"/>
    </row>
  </sheetData>
  <mergeCells count="5">
    <mergeCell ref="A23:A26"/>
    <mergeCell ref="R1:T2"/>
    <mergeCell ref="T3:T4"/>
    <mergeCell ref="A19:A21"/>
    <mergeCell ref="A11:A17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ok10717</cp:lastModifiedBy>
  <cp:lastPrinted>2006-03-30T04:57:54Z</cp:lastPrinted>
  <dcterms:created xsi:type="dcterms:W3CDTF">2001-03-13T01:23:28Z</dcterms:created>
  <dcterms:modified xsi:type="dcterms:W3CDTF">2007-06-25T07:21:06Z</dcterms:modified>
  <cp:category/>
  <cp:version/>
  <cp:contentType/>
  <cp:contentStatus/>
</cp:coreProperties>
</file>