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'188A'!$C$56:$D$93</definedName>
    <definedName name="MOJI">#REF!</definedName>
    <definedName name="_xlnm.Print_Area" localSheetId="0">'188A'!$A$1:$L$55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<sst xmlns="http://schemas.openxmlformats.org/spreadsheetml/2006/main" count="112" uniqueCount="112">
  <si>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</si>
  <si>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</si>
  <si>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</si>
  <si>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</si>
  <si>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</si>
  <si>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</si>
  <si>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</si>
  <si>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</si>
  <si>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</si>
  <si>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</si>
  <si>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</si>
  <si>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</si>
  <si>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</si>
  <si>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</si>
  <si>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</si>
  <si>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</si>
  <si>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</si>
  <si>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</si>
  <si>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</si>
  <si>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</si>
  <si>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</si>
  <si>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</si>
  <si>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</si>
  <si>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</si>
  <si>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</si>
  <si>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</si>
  <si>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</si>
  <si>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</si>
  <si>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</si>
  <si>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</si>
  <si>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</si>
  <si>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</si>
  <si>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</si>
  <si>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</si>
  <si>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</si>
  <si>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</si>
  <si>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</si>
  <si>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</si>
  <si>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</si>
  <si>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</si>
  <si>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</si>
  <si>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</si>
  <si>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</si>
  <si>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</si>
  <si>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</si>
  <si>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</si>
  <si>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</si>
  <si>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</si>
  <si>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</si>
  <si>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</si>
  <si>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</si>
  <si>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</si>
  <si>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</si>
  <si>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</si>
  <si>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</si>
  <si>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</si>
  <si>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</si>
  <si>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</si>
  <si>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</si>
  <si>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</si>
  <si>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</si>
  <si>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</si>
  <si>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</si>
  <si>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</si>
  <si>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</si>
  <si>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</si>
  <si>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</si>
  <si>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</si>
  <si>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</si>
  <si>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</si>
  <si>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</si>
  <si>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</si>
  <si>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</si>
  <si>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</si>
  <si>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</si>
  <si>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</si>
  <si>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</si>
  <si>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</si>
  <si>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</si>
  <si>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</si>
  <si>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</si>
  <si>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</si>
  <si>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</si>
  <si>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</si>
  <si>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</si>
  <si>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</si>
  <si>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</si>
  <si>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</si>
  <si>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</si>
  <si>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</si>
  <si>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</si>
  <si>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</si>
  <si>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</si>
  <si>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</si>
  <si>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</si>
  <si>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</si>
  <si>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</si>
  <si>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</si>
  <si>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</si>
  <si>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</si>
  <si>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</si>
  <si>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</si>
  <si>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</si>
  <si>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</si>
  <si>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</si>
  <si>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資料:国土交通省｢貨物地域流動調査｣</t>
  </si>
  <si>
    <t>注)大分県から各都道府県へ発送されたもの</t>
  </si>
  <si>
    <t>188.A</t>
  </si>
  <si>
    <t>　都道府県､品目別貨物発送トン数(全機関)</t>
  </si>
  <si>
    <t>金  属  ・  機械工業品</t>
  </si>
  <si>
    <t>16．  物  資  流  通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</si>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</sst>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2" width="9.58203125" style="42" customWidth="1"/>
    <col min="13" max="16384" width="10.58203125" style="42" customWidth="1"/>
  </cols>
  <sheetData>
    <row r="1" spans="4:12" s="1" customFormat="1" ht="33" customHeight="1">
      <c r="D1" s="2"/>
      <c r="E1" s="43" t="s">
        <v>110</v>
      </c>
      <c r="F1" s="43"/>
      <c r="G1" s="43"/>
      <c r="H1" s="43"/>
      <c r="I1" s="43"/>
      <c r="J1" s="3"/>
      <c r="K1" s="3"/>
      <c r="L1" s="3"/>
    </row>
    <row r="2" spans="1:12" s="5" customFormat="1" ht="30" customHeight="1">
      <c r="A2" s="4"/>
      <c r="C2" s="6" t="s">
        <v>107</v>
      </c>
      <c r="D2" s="7" t="s">
        <v>108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44" t="s">
        <v>1</v>
      </c>
      <c r="B4" s="45"/>
      <c r="C4" s="14" t="s">
        <v>111</v>
      </c>
      <c r="D4" s="15" t="s">
        <v>2</v>
      </c>
      <c r="E4" s="15" t="s">
        <v>3</v>
      </c>
      <c r="F4" s="13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s="22" customFormat="1" ht="48" customHeight="1">
      <c r="A5" s="18"/>
      <c r="B5" s="19" t="s">
        <v>10</v>
      </c>
      <c r="C5" s="20">
        <f>SUM(D5:L5)</f>
        <v>100105976</v>
      </c>
      <c r="D5" s="21">
        <f>SUM(D6:D52)</f>
        <v>2988287</v>
      </c>
      <c r="E5" s="21">
        <f>SUM(E6:E52)-1</f>
        <v>1933801</v>
      </c>
      <c r="F5" s="21">
        <f>SUM(F6:F52)</f>
        <v>48564091</v>
      </c>
      <c r="G5" s="21">
        <f>SUM(G6:G52)+1</f>
        <v>11197790</v>
      </c>
      <c r="H5" s="21">
        <f>SUM(H6:H52)-1</f>
        <v>16671442</v>
      </c>
      <c r="I5" s="21">
        <f>SUM(I6:I52)+1</f>
        <v>7589885</v>
      </c>
      <c r="J5" s="21">
        <f>SUM(J6:J52)-2</f>
        <v>2131817</v>
      </c>
      <c r="K5" s="21">
        <f>SUM(K6:K52)+1</f>
        <v>8583072</v>
      </c>
      <c r="L5" s="21">
        <f>SUM(L6:L52)-2</f>
        <v>445791</v>
      </c>
    </row>
    <row r="6" spans="1:12" s="12" customFormat="1" ht="18" customHeight="1">
      <c r="A6" s="23" t="s">
        <v>11</v>
      </c>
      <c r="B6" s="24" t="s">
        <v>12</v>
      </c>
      <c r="C6" s="25">
        <f aca="true" t="shared" si="0" ref="C6:C11">SUM(D6:L6)</f>
        <v>131091</v>
      </c>
      <c r="D6" s="26">
        <v>0</v>
      </c>
      <c r="E6" s="27">
        <v>0</v>
      </c>
      <c r="F6" s="27">
        <v>31862</v>
      </c>
      <c r="G6" s="27">
        <v>442</v>
      </c>
      <c r="H6" s="27">
        <v>93710</v>
      </c>
      <c r="I6" s="27">
        <v>0</v>
      </c>
      <c r="J6" s="27">
        <v>0</v>
      </c>
      <c r="K6" s="27">
        <v>0</v>
      </c>
      <c r="L6" s="27">
        <v>5077</v>
      </c>
    </row>
    <row r="7" spans="1:12" s="12" customFormat="1" ht="18" customHeight="1">
      <c r="A7" s="23" t="s">
        <v>13</v>
      </c>
      <c r="B7" s="28" t="s">
        <v>14</v>
      </c>
      <c r="C7" s="25">
        <f t="shared" si="0"/>
        <v>10702</v>
      </c>
      <c r="D7" s="26">
        <v>0</v>
      </c>
      <c r="E7" s="27">
        <v>0</v>
      </c>
      <c r="F7" s="27">
        <v>0</v>
      </c>
      <c r="G7" s="27">
        <v>0</v>
      </c>
      <c r="H7" s="27">
        <v>10000</v>
      </c>
      <c r="I7" s="27">
        <v>0</v>
      </c>
      <c r="J7" s="27">
        <v>0</v>
      </c>
      <c r="K7" s="27">
        <v>0</v>
      </c>
      <c r="L7" s="27">
        <v>702</v>
      </c>
    </row>
    <row r="8" spans="1:12" s="12" customFormat="1" ht="18" customHeight="1">
      <c r="A8" s="23" t="s">
        <v>15</v>
      </c>
      <c r="B8" s="28" t="s">
        <v>16</v>
      </c>
      <c r="C8" s="25">
        <f t="shared" si="0"/>
        <v>3685</v>
      </c>
      <c r="D8" s="26">
        <v>0</v>
      </c>
      <c r="E8" s="27">
        <v>0</v>
      </c>
      <c r="F8" s="27">
        <v>1500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2185</v>
      </c>
    </row>
    <row r="9" spans="1:12" s="12" customFormat="1" ht="18" customHeight="1">
      <c r="A9" s="23" t="s">
        <v>17</v>
      </c>
      <c r="B9" s="28" t="s">
        <v>18</v>
      </c>
      <c r="C9" s="25">
        <f t="shared" si="0"/>
        <v>144486</v>
      </c>
      <c r="D9" s="26">
        <v>0</v>
      </c>
      <c r="E9" s="27">
        <v>0</v>
      </c>
      <c r="F9" s="27">
        <v>0</v>
      </c>
      <c r="G9" s="27">
        <v>138839</v>
      </c>
      <c r="H9" s="27">
        <v>3766</v>
      </c>
      <c r="I9" s="27">
        <v>0</v>
      </c>
      <c r="J9" s="27">
        <v>0</v>
      </c>
      <c r="K9" s="27">
        <v>0</v>
      </c>
      <c r="L9" s="27">
        <v>1881</v>
      </c>
    </row>
    <row r="10" spans="1:12" s="12" customFormat="1" ht="18" customHeight="1">
      <c r="A10" s="23" t="s">
        <v>19</v>
      </c>
      <c r="B10" s="28" t="s">
        <v>20</v>
      </c>
      <c r="C10" s="25">
        <f t="shared" si="0"/>
        <v>3789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3789</v>
      </c>
    </row>
    <row r="11" spans="1:12" s="12" customFormat="1" ht="18" customHeight="1">
      <c r="A11" s="23" t="s">
        <v>21</v>
      </c>
      <c r="B11" s="28" t="s">
        <v>22</v>
      </c>
      <c r="C11" s="25">
        <f t="shared" si="0"/>
        <v>24349</v>
      </c>
      <c r="D11" s="26">
        <v>0</v>
      </c>
      <c r="E11" s="27">
        <v>0</v>
      </c>
      <c r="F11" s="27">
        <v>1530</v>
      </c>
      <c r="G11" s="27">
        <v>0</v>
      </c>
      <c r="H11" s="27">
        <v>22504</v>
      </c>
      <c r="I11" s="27">
        <v>0</v>
      </c>
      <c r="J11" s="27">
        <v>0</v>
      </c>
      <c r="K11" s="27">
        <v>0</v>
      </c>
      <c r="L11" s="27">
        <v>315</v>
      </c>
    </row>
    <row r="12" spans="1:12" s="12" customFormat="1" ht="18" customHeight="1">
      <c r="A12" s="23" t="s">
        <v>23</v>
      </c>
      <c r="B12" s="28" t="s">
        <v>24</v>
      </c>
      <c r="C12" s="25">
        <f aca="true" t="shared" si="1" ref="C12:C44">SUM(D12:L12)</f>
        <v>3840</v>
      </c>
      <c r="D12" s="26">
        <v>0</v>
      </c>
      <c r="E12" s="27">
        <v>0</v>
      </c>
      <c r="F12" s="27">
        <v>0</v>
      </c>
      <c r="G12" s="27">
        <v>0</v>
      </c>
      <c r="H12" s="27">
        <v>3610</v>
      </c>
      <c r="I12" s="27">
        <v>0</v>
      </c>
      <c r="J12" s="27">
        <v>0</v>
      </c>
      <c r="K12" s="27">
        <v>0</v>
      </c>
      <c r="L12" s="27">
        <v>230</v>
      </c>
    </row>
    <row r="13" spans="1:12" s="12" customFormat="1" ht="18" customHeight="1">
      <c r="A13" s="23" t="s">
        <v>25</v>
      </c>
      <c r="B13" s="28" t="s">
        <v>26</v>
      </c>
      <c r="C13" s="25">
        <f t="shared" si="1"/>
        <v>310516</v>
      </c>
      <c r="D13" s="26">
        <v>0</v>
      </c>
      <c r="E13" s="27">
        <v>0</v>
      </c>
      <c r="F13" s="27">
        <v>6300</v>
      </c>
      <c r="G13" s="27">
        <v>205177</v>
      </c>
      <c r="H13" s="27">
        <v>91924</v>
      </c>
      <c r="I13" s="27">
        <v>0</v>
      </c>
      <c r="J13" s="27">
        <v>0</v>
      </c>
      <c r="K13" s="27">
        <v>5939</v>
      </c>
      <c r="L13" s="27">
        <v>1176</v>
      </c>
    </row>
    <row r="14" spans="1:12" s="12" customFormat="1" ht="18" customHeight="1">
      <c r="A14" s="23" t="s">
        <v>27</v>
      </c>
      <c r="B14" s="28" t="s">
        <v>28</v>
      </c>
      <c r="C14" s="25">
        <f t="shared" si="1"/>
        <v>757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757</v>
      </c>
    </row>
    <row r="15" spans="1:12" s="12" customFormat="1" ht="18" customHeight="1">
      <c r="A15" s="23" t="s">
        <v>29</v>
      </c>
      <c r="B15" s="28" t="s">
        <v>30</v>
      </c>
      <c r="C15" s="25">
        <f t="shared" si="1"/>
        <v>3469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3469</v>
      </c>
    </row>
    <row r="16" spans="1:12" s="12" customFormat="1" ht="18" customHeight="1">
      <c r="A16" s="23" t="s">
        <v>31</v>
      </c>
      <c r="B16" s="28" t="s">
        <v>32</v>
      </c>
      <c r="C16" s="25">
        <f t="shared" si="1"/>
        <v>72801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60071</v>
      </c>
      <c r="J16" s="27">
        <v>0</v>
      </c>
      <c r="K16" s="27">
        <v>0</v>
      </c>
      <c r="L16" s="27">
        <v>12730</v>
      </c>
    </row>
    <row r="17" spans="1:12" s="12" customFormat="1" ht="18" customHeight="1">
      <c r="A17" s="23" t="s">
        <v>33</v>
      </c>
      <c r="B17" s="28" t="s">
        <v>34</v>
      </c>
      <c r="C17" s="25">
        <f t="shared" si="1"/>
        <v>1891401</v>
      </c>
      <c r="D17" s="26">
        <v>0</v>
      </c>
      <c r="E17" s="27">
        <v>0</v>
      </c>
      <c r="F17" s="27">
        <v>895207</v>
      </c>
      <c r="G17" s="27">
        <v>760856</v>
      </c>
      <c r="H17" s="27">
        <v>168468</v>
      </c>
      <c r="I17" s="27">
        <v>61520</v>
      </c>
      <c r="J17" s="27">
        <v>0</v>
      </c>
      <c r="K17" s="27">
        <v>1027</v>
      </c>
      <c r="L17" s="27">
        <v>4323</v>
      </c>
    </row>
    <row r="18" spans="1:12" s="12" customFormat="1" ht="18" customHeight="1">
      <c r="A18" s="23" t="s">
        <v>35</v>
      </c>
      <c r="B18" s="28" t="s">
        <v>36</v>
      </c>
      <c r="C18" s="25">
        <f t="shared" si="1"/>
        <v>652643</v>
      </c>
      <c r="D18" s="26">
        <v>98303</v>
      </c>
      <c r="E18" s="27">
        <v>0</v>
      </c>
      <c r="F18" s="27">
        <v>257238</v>
      </c>
      <c r="G18" s="27">
        <v>168791</v>
      </c>
      <c r="H18" s="27">
        <v>7065</v>
      </c>
      <c r="I18" s="27">
        <v>0</v>
      </c>
      <c r="J18" s="27">
        <v>0</v>
      </c>
      <c r="K18" s="27">
        <v>91562</v>
      </c>
      <c r="L18" s="27">
        <v>29684</v>
      </c>
    </row>
    <row r="19" spans="1:12" s="12" customFormat="1" ht="18" customHeight="1">
      <c r="A19" s="23" t="s">
        <v>37</v>
      </c>
      <c r="B19" s="28" t="s">
        <v>38</v>
      </c>
      <c r="C19" s="25">
        <f t="shared" si="1"/>
        <v>1731963</v>
      </c>
      <c r="D19" s="26">
        <v>1346</v>
      </c>
      <c r="E19" s="27">
        <v>0</v>
      </c>
      <c r="F19" s="27">
        <v>1165790</v>
      </c>
      <c r="G19" s="27">
        <v>220980</v>
      </c>
      <c r="H19" s="27">
        <v>180823</v>
      </c>
      <c r="I19" s="27">
        <v>146446</v>
      </c>
      <c r="J19" s="27">
        <v>0</v>
      </c>
      <c r="K19" s="27">
        <v>0</v>
      </c>
      <c r="L19" s="27">
        <v>16578</v>
      </c>
    </row>
    <row r="20" spans="1:12" s="12" customFormat="1" ht="18" customHeight="1">
      <c r="A20" s="23" t="s">
        <v>39</v>
      </c>
      <c r="B20" s="28" t="s">
        <v>40</v>
      </c>
      <c r="C20" s="25">
        <f t="shared" si="1"/>
        <v>301735</v>
      </c>
      <c r="D20" s="26">
        <v>0</v>
      </c>
      <c r="E20" s="27">
        <v>0</v>
      </c>
      <c r="F20" s="27">
        <v>67087</v>
      </c>
      <c r="G20" s="27">
        <v>18320</v>
      </c>
      <c r="H20" s="27">
        <v>198947</v>
      </c>
      <c r="I20" s="27">
        <v>0</v>
      </c>
      <c r="J20" s="27">
        <v>0</v>
      </c>
      <c r="K20" s="27">
        <v>0</v>
      </c>
      <c r="L20" s="27">
        <v>17381</v>
      </c>
    </row>
    <row r="21" spans="1:12" s="12" customFormat="1" ht="18" customHeight="1">
      <c r="A21" s="23" t="s">
        <v>41</v>
      </c>
      <c r="B21" s="28" t="s">
        <v>42</v>
      </c>
      <c r="C21" s="25">
        <f t="shared" si="1"/>
        <v>22602</v>
      </c>
      <c r="D21" s="26">
        <v>0</v>
      </c>
      <c r="E21" s="27">
        <v>0</v>
      </c>
      <c r="F21" s="27">
        <v>0</v>
      </c>
      <c r="G21" s="27">
        <v>0</v>
      </c>
      <c r="H21" s="27">
        <v>15870</v>
      </c>
      <c r="I21" s="27">
        <v>0</v>
      </c>
      <c r="J21" s="27">
        <v>0</v>
      </c>
      <c r="K21" s="27">
        <v>0</v>
      </c>
      <c r="L21" s="27">
        <v>6732</v>
      </c>
    </row>
    <row r="22" spans="1:12" s="12" customFormat="1" ht="18" customHeight="1">
      <c r="A22" s="23" t="s">
        <v>43</v>
      </c>
      <c r="B22" s="28" t="s">
        <v>44</v>
      </c>
      <c r="C22" s="25">
        <f t="shared" si="1"/>
        <v>265509</v>
      </c>
      <c r="D22" s="26">
        <v>0</v>
      </c>
      <c r="E22" s="27">
        <v>0</v>
      </c>
      <c r="F22" s="27">
        <v>15798</v>
      </c>
      <c r="G22" s="27">
        <v>39034</v>
      </c>
      <c r="H22" s="27">
        <v>208635</v>
      </c>
      <c r="I22" s="27">
        <v>0</v>
      </c>
      <c r="J22" s="27">
        <v>0</v>
      </c>
      <c r="K22" s="27">
        <v>0</v>
      </c>
      <c r="L22" s="27">
        <v>2042</v>
      </c>
    </row>
    <row r="23" spans="1:12" s="12" customFormat="1" ht="18" customHeight="1">
      <c r="A23" s="23" t="s">
        <v>45</v>
      </c>
      <c r="B23" s="28" t="s">
        <v>46</v>
      </c>
      <c r="C23" s="25">
        <f t="shared" si="1"/>
        <v>205082</v>
      </c>
      <c r="D23" s="26">
        <v>0</v>
      </c>
      <c r="E23" s="27">
        <v>43721</v>
      </c>
      <c r="F23" s="27">
        <v>39080</v>
      </c>
      <c r="G23" s="27">
        <v>0</v>
      </c>
      <c r="H23" s="27">
        <v>121002</v>
      </c>
      <c r="I23" s="27">
        <v>0</v>
      </c>
      <c r="J23" s="27">
        <v>0</v>
      </c>
      <c r="K23" s="27">
        <v>0</v>
      </c>
      <c r="L23" s="27">
        <v>1279</v>
      </c>
    </row>
    <row r="24" spans="1:12" s="12" customFormat="1" ht="18" customHeight="1">
      <c r="A24" s="23" t="s">
        <v>47</v>
      </c>
      <c r="B24" s="28" t="s">
        <v>48</v>
      </c>
      <c r="C24" s="25">
        <f t="shared" si="1"/>
        <v>193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193</v>
      </c>
    </row>
    <row r="25" spans="1:12" s="12" customFormat="1" ht="18" customHeight="1">
      <c r="A25" s="23" t="s">
        <v>49</v>
      </c>
      <c r="B25" s="28" t="s">
        <v>50</v>
      </c>
      <c r="C25" s="25">
        <f t="shared" si="1"/>
        <v>1684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1684</v>
      </c>
    </row>
    <row r="26" spans="1:12" s="12" customFormat="1" ht="18" customHeight="1">
      <c r="A26" s="23" t="s">
        <v>51</v>
      </c>
      <c r="B26" s="28" t="s">
        <v>52</v>
      </c>
      <c r="C26" s="25">
        <f t="shared" si="1"/>
        <v>322193</v>
      </c>
      <c r="D26" s="26">
        <v>0</v>
      </c>
      <c r="E26" s="27">
        <v>0</v>
      </c>
      <c r="F26" s="27">
        <v>18607</v>
      </c>
      <c r="G26" s="27">
        <v>28660</v>
      </c>
      <c r="H26" s="27">
        <v>258773</v>
      </c>
      <c r="I26" s="27">
        <v>0</v>
      </c>
      <c r="J26" s="27">
        <v>0</v>
      </c>
      <c r="K26" s="27">
        <v>0</v>
      </c>
      <c r="L26" s="27">
        <v>16153</v>
      </c>
    </row>
    <row r="27" spans="1:12" s="12" customFormat="1" ht="18" customHeight="1">
      <c r="A27" s="23" t="s">
        <v>53</v>
      </c>
      <c r="B27" s="28" t="s">
        <v>54</v>
      </c>
      <c r="C27" s="25">
        <f t="shared" si="1"/>
        <v>1058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1058</v>
      </c>
    </row>
    <row r="28" spans="1:12" s="12" customFormat="1" ht="18" customHeight="1">
      <c r="A28" s="23" t="s">
        <v>55</v>
      </c>
      <c r="B28" s="28" t="s">
        <v>56</v>
      </c>
      <c r="C28" s="25">
        <f t="shared" si="1"/>
        <v>983447</v>
      </c>
      <c r="D28" s="26">
        <v>0</v>
      </c>
      <c r="E28" s="27">
        <v>260</v>
      </c>
      <c r="F28" s="27">
        <v>183949</v>
      </c>
      <c r="G28" s="27">
        <v>312571</v>
      </c>
      <c r="H28" s="27">
        <v>317113</v>
      </c>
      <c r="I28" s="27">
        <v>69623</v>
      </c>
      <c r="J28" s="27">
        <v>34221</v>
      </c>
      <c r="K28" s="27">
        <v>47554</v>
      </c>
      <c r="L28" s="27">
        <v>18156</v>
      </c>
    </row>
    <row r="29" spans="1:12" s="12" customFormat="1" ht="18" customHeight="1">
      <c r="A29" s="23" t="s">
        <v>57</v>
      </c>
      <c r="B29" s="28" t="s">
        <v>58</v>
      </c>
      <c r="C29" s="25">
        <f t="shared" si="1"/>
        <v>165626</v>
      </c>
      <c r="D29" s="26">
        <v>0</v>
      </c>
      <c r="E29" s="27">
        <v>101073</v>
      </c>
      <c r="F29" s="27">
        <v>0</v>
      </c>
      <c r="G29" s="27">
        <v>0</v>
      </c>
      <c r="H29" s="27">
        <v>59501</v>
      </c>
      <c r="I29" s="27">
        <v>0</v>
      </c>
      <c r="J29" s="27">
        <v>0</v>
      </c>
      <c r="K29" s="27">
        <v>0</v>
      </c>
      <c r="L29" s="27">
        <v>5052</v>
      </c>
    </row>
    <row r="30" spans="1:12" s="12" customFormat="1" ht="18" customHeight="1">
      <c r="A30" s="23" t="s">
        <v>59</v>
      </c>
      <c r="B30" s="28" t="s">
        <v>60</v>
      </c>
      <c r="C30" s="25">
        <f t="shared" si="1"/>
        <v>3226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3226</v>
      </c>
    </row>
    <row r="31" spans="1:12" s="12" customFormat="1" ht="18" customHeight="1">
      <c r="A31" s="23" t="s">
        <v>61</v>
      </c>
      <c r="B31" s="28" t="s">
        <v>62</v>
      </c>
      <c r="C31" s="25">
        <f t="shared" si="1"/>
        <v>230571</v>
      </c>
      <c r="D31" s="26">
        <v>0</v>
      </c>
      <c r="E31" s="27">
        <v>0</v>
      </c>
      <c r="F31" s="27">
        <v>9040</v>
      </c>
      <c r="G31" s="27">
        <v>0</v>
      </c>
      <c r="H31" s="27">
        <v>21800</v>
      </c>
      <c r="I31" s="27">
        <v>189550</v>
      </c>
      <c r="J31" s="27">
        <v>0</v>
      </c>
      <c r="K31" s="27">
        <v>0</v>
      </c>
      <c r="L31" s="27">
        <v>10181</v>
      </c>
    </row>
    <row r="32" spans="1:12" s="12" customFormat="1" ht="18" customHeight="1">
      <c r="A32" s="23" t="s">
        <v>63</v>
      </c>
      <c r="B32" s="28" t="s">
        <v>64</v>
      </c>
      <c r="C32" s="25">
        <f t="shared" si="1"/>
        <v>1198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1198</v>
      </c>
    </row>
    <row r="33" spans="1:12" s="12" customFormat="1" ht="18" customHeight="1">
      <c r="A33" s="23" t="s">
        <v>65</v>
      </c>
      <c r="B33" s="28" t="s">
        <v>66</v>
      </c>
      <c r="C33" s="25">
        <f t="shared" si="1"/>
        <v>83727</v>
      </c>
      <c r="D33" s="26">
        <v>0</v>
      </c>
      <c r="E33" s="27">
        <v>0</v>
      </c>
      <c r="F33" s="27">
        <v>4599</v>
      </c>
      <c r="G33" s="27">
        <v>0</v>
      </c>
      <c r="H33" s="27">
        <v>76507</v>
      </c>
      <c r="I33" s="27">
        <v>0</v>
      </c>
      <c r="J33" s="27">
        <v>0</v>
      </c>
      <c r="K33" s="27">
        <v>900</v>
      </c>
      <c r="L33" s="27">
        <v>1721</v>
      </c>
    </row>
    <row r="34" spans="1:12" s="12" customFormat="1" ht="18" customHeight="1">
      <c r="A34" s="23" t="s">
        <v>67</v>
      </c>
      <c r="B34" s="28" t="s">
        <v>68</v>
      </c>
      <c r="C34" s="25">
        <f t="shared" si="1"/>
        <v>2549992</v>
      </c>
      <c r="D34" s="26">
        <v>400</v>
      </c>
      <c r="E34" s="27">
        <v>0</v>
      </c>
      <c r="F34" s="27">
        <v>185338</v>
      </c>
      <c r="G34" s="27">
        <v>1352752</v>
      </c>
      <c r="H34" s="27">
        <v>439904</v>
      </c>
      <c r="I34" s="27">
        <v>293831</v>
      </c>
      <c r="J34" s="27">
        <v>177785</v>
      </c>
      <c r="K34" s="27">
        <v>56088</v>
      </c>
      <c r="L34" s="27">
        <v>43894</v>
      </c>
    </row>
    <row r="35" spans="1:12" s="12" customFormat="1" ht="18" customHeight="1">
      <c r="A35" s="23" t="s">
        <v>69</v>
      </c>
      <c r="B35" s="28" t="s">
        <v>70</v>
      </c>
      <c r="C35" s="25">
        <f t="shared" si="1"/>
        <v>1821561</v>
      </c>
      <c r="D35" s="26">
        <v>56277</v>
      </c>
      <c r="E35" s="27">
        <v>14261</v>
      </c>
      <c r="F35" s="27">
        <v>479941</v>
      </c>
      <c r="G35" s="27">
        <v>827451</v>
      </c>
      <c r="H35" s="27">
        <v>295950</v>
      </c>
      <c r="I35" s="27">
        <v>86086</v>
      </c>
      <c r="J35" s="27">
        <v>10436</v>
      </c>
      <c r="K35" s="27">
        <v>32737</v>
      </c>
      <c r="L35" s="27">
        <v>18422</v>
      </c>
    </row>
    <row r="36" spans="1:12" s="12" customFormat="1" ht="18" customHeight="1">
      <c r="A36" s="23" t="s">
        <v>71</v>
      </c>
      <c r="B36" s="28" t="s">
        <v>72</v>
      </c>
      <c r="C36" s="25">
        <f t="shared" si="1"/>
        <v>349008</v>
      </c>
      <c r="D36" s="26">
        <v>0</v>
      </c>
      <c r="E36" s="27">
        <v>0</v>
      </c>
      <c r="F36" s="27">
        <v>14300</v>
      </c>
      <c r="G36" s="27">
        <v>0</v>
      </c>
      <c r="H36" s="27">
        <v>333375</v>
      </c>
      <c r="I36" s="27">
        <v>0</v>
      </c>
      <c r="J36" s="27">
        <v>0</v>
      </c>
      <c r="K36" s="27">
        <v>0</v>
      </c>
      <c r="L36" s="27">
        <v>1333</v>
      </c>
    </row>
    <row r="37" spans="1:12" s="12" customFormat="1" ht="18" customHeight="1">
      <c r="A37" s="23" t="s">
        <v>73</v>
      </c>
      <c r="B37" s="28" t="s">
        <v>74</v>
      </c>
      <c r="C37" s="25">
        <f t="shared" si="1"/>
        <v>153314</v>
      </c>
      <c r="D37" s="26">
        <v>0</v>
      </c>
      <c r="E37" s="27">
        <v>0</v>
      </c>
      <c r="F37" s="27">
        <v>41835</v>
      </c>
      <c r="G37" s="27">
        <v>0</v>
      </c>
      <c r="H37" s="27">
        <v>111209</v>
      </c>
      <c r="I37" s="27">
        <v>0</v>
      </c>
      <c r="J37" s="27">
        <v>0</v>
      </c>
      <c r="K37" s="27">
        <v>0</v>
      </c>
      <c r="L37" s="27">
        <v>270</v>
      </c>
    </row>
    <row r="38" spans="1:12" s="12" customFormat="1" ht="18" customHeight="1">
      <c r="A38" s="23" t="s">
        <v>75</v>
      </c>
      <c r="B38" s="28" t="s">
        <v>76</v>
      </c>
      <c r="C38" s="25">
        <f t="shared" si="1"/>
        <v>2482289</v>
      </c>
      <c r="D38" s="26">
        <v>0</v>
      </c>
      <c r="E38" s="27">
        <v>0</v>
      </c>
      <c r="F38" s="27">
        <v>1887750</v>
      </c>
      <c r="G38" s="27">
        <v>69483</v>
      </c>
      <c r="H38" s="27">
        <v>444680</v>
      </c>
      <c r="I38" s="27">
        <v>1350</v>
      </c>
      <c r="J38" s="27">
        <v>0</v>
      </c>
      <c r="K38" s="27">
        <v>64134</v>
      </c>
      <c r="L38" s="27">
        <v>14892</v>
      </c>
    </row>
    <row r="39" spans="1:12" s="12" customFormat="1" ht="18" customHeight="1">
      <c r="A39" s="23" t="s">
        <v>77</v>
      </c>
      <c r="B39" s="28" t="s">
        <v>78</v>
      </c>
      <c r="C39" s="25">
        <f t="shared" si="1"/>
        <v>2267451</v>
      </c>
      <c r="D39" s="26">
        <v>0</v>
      </c>
      <c r="E39" s="27">
        <v>5118</v>
      </c>
      <c r="F39" s="27">
        <v>1319264</v>
      </c>
      <c r="G39" s="27">
        <v>392986</v>
      </c>
      <c r="H39" s="27">
        <v>537247</v>
      </c>
      <c r="I39" s="27">
        <v>0</v>
      </c>
      <c r="J39" s="27">
        <v>0</v>
      </c>
      <c r="K39" s="27">
        <v>702</v>
      </c>
      <c r="L39" s="27">
        <v>12134</v>
      </c>
    </row>
    <row r="40" spans="1:12" s="12" customFormat="1" ht="18" customHeight="1">
      <c r="A40" s="23" t="s">
        <v>79</v>
      </c>
      <c r="B40" s="28" t="s">
        <v>80</v>
      </c>
      <c r="C40" s="25">
        <f t="shared" si="1"/>
        <v>9649698</v>
      </c>
      <c r="D40" s="26">
        <v>316657</v>
      </c>
      <c r="E40" s="27">
        <v>128239</v>
      </c>
      <c r="F40" s="27">
        <v>7589544</v>
      </c>
      <c r="G40" s="27">
        <v>734314</v>
      </c>
      <c r="H40" s="27">
        <v>773039</v>
      </c>
      <c r="I40" s="27">
        <v>0</v>
      </c>
      <c r="J40" s="27">
        <v>0</v>
      </c>
      <c r="K40" s="27">
        <v>104057</v>
      </c>
      <c r="L40" s="27">
        <v>3848</v>
      </c>
    </row>
    <row r="41" spans="1:12" s="12" customFormat="1" ht="18" customHeight="1">
      <c r="A41" s="23" t="s">
        <v>81</v>
      </c>
      <c r="B41" s="28" t="s">
        <v>82</v>
      </c>
      <c r="C41" s="25">
        <f t="shared" si="1"/>
        <v>704410</v>
      </c>
      <c r="D41" s="26">
        <v>0</v>
      </c>
      <c r="E41" s="27">
        <v>0</v>
      </c>
      <c r="F41" s="27">
        <v>276377</v>
      </c>
      <c r="G41" s="27">
        <v>197957</v>
      </c>
      <c r="H41" s="27">
        <v>141797</v>
      </c>
      <c r="I41" s="27">
        <v>6585</v>
      </c>
      <c r="J41" s="27">
        <v>0</v>
      </c>
      <c r="K41" s="27">
        <v>79027</v>
      </c>
      <c r="L41" s="27">
        <v>2667</v>
      </c>
    </row>
    <row r="42" spans="1:12" s="12" customFormat="1" ht="18" customHeight="1">
      <c r="A42" s="23" t="s">
        <v>83</v>
      </c>
      <c r="B42" s="28" t="s">
        <v>84</v>
      </c>
      <c r="C42" s="25">
        <f t="shared" si="1"/>
        <v>1191463</v>
      </c>
      <c r="D42" s="26">
        <v>30</v>
      </c>
      <c r="E42" s="27">
        <v>62140</v>
      </c>
      <c r="F42" s="27">
        <v>515921</v>
      </c>
      <c r="G42" s="27">
        <v>37519</v>
      </c>
      <c r="H42" s="27">
        <v>336919</v>
      </c>
      <c r="I42" s="27">
        <v>0</v>
      </c>
      <c r="J42" s="27">
        <v>12</v>
      </c>
      <c r="K42" s="27">
        <v>237871</v>
      </c>
      <c r="L42" s="27">
        <v>1051</v>
      </c>
    </row>
    <row r="43" spans="1:12" s="12" customFormat="1" ht="18" customHeight="1">
      <c r="A43" s="23" t="s">
        <v>85</v>
      </c>
      <c r="B43" s="28" t="s">
        <v>86</v>
      </c>
      <c r="C43" s="25">
        <f t="shared" si="1"/>
        <v>178765</v>
      </c>
      <c r="D43" s="26">
        <v>0</v>
      </c>
      <c r="E43" s="27">
        <v>0</v>
      </c>
      <c r="F43" s="27">
        <v>25133</v>
      </c>
      <c r="G43" s="27">
        <v>0</v>
      </c>
      <c r="H43" s="27">
        <v>66299</v>
      </c>
      <c r="I43" s="27">
        <v>0</v>
      </c>
      <c r="J43" s="27">
        <v>75512</v>
      </c>
      <c r="K43" s="27">
        <v>10335</v>
      </c>
      <c r="L43" s="27">
        <v>1486</v>
      </c>
    </row>
    <row r="44" spans="1:12" s="12" customFormat="1" ht="18" customHeight="1">
      <c r="A44" s="23" t="s">
        <v>87</v>
      </c>
      <c r="B44" s="28" t="s">
        <v>88</v>
      </c>
      <c r="C44" s="25">
        <f t="shared" si="1"/>
        <v>170982</v>
      </c>
      <c r="D44" s="26">
        <v>0</v>
      </c>
      <c r="E44" s="27">
        <v>0</v>
      </c>
      <c r="F44" s="27">
        <v>51541</v>
      </c>
      <c r="G44" s="27">
        <v>0</v>
      </c>
      <c r="H44" s="27">
        <v>84848</v>
      </c>
      <c r="I44" s="27">
        <v>0</v>
      </c>
      <c r="J44" s="27">
        <v>31652</v>
      </c>
      <c r="K44" s="27">
        <v>1996</v>
      </c>
      <c r="L44" s="27">
        <v>945</v>
      </c>
    </row>
    <row r="45" spans="1:12" s="12" customFormat="1" ht="18" customHeight="1">
      <c r="A45" s="23" t="s">
        <v>89</v>
      </c>
      <c r="B45" s="28" t="s">
        <v>90</v>
      </c>
      <c r="C45" s="25">
        <f aca="true" t="shared" si="2" ref="C45:C52">SUM(D45:L45)</f>
        <v>6887583</v>
      </c>
      <c r="D45" s="26">
        <v>329712</v>
      </c>
      <c r="E45" s="27">
        <v>373298</v>
      </c>
      <c r="F45" s="27">
        <v>1932608</v>
      </c>
      <c r="G45" s="27">
        <v>719631</v>
      </c>
      <c r="H45" s="27">
        <v>1624635</v>
      </c>
      <c r="I45" s="27">
        <v>1158610</v>
      </c>
      <c r="J45" s="27">
        <v>260437</v>
      </c>
      <c r="K45" s="27">
        <v>427468</v>
      </c>
      <c r="L45" s="27">
        <v>61184</v>
      </c>
    </row>
    <row r="46" spans="1:12" s="12" customFormat="1" ht="18" customHeight="1">
      <c r="A46" s="23" t="s">
        <v>91</v>
      </c>
      <c r="B46" s="28" t="s">
        <v>92</v>
      </c>
      <c r="C46" s="25">
        <f t="shared" si="2"/>
        <v>325877</v>
      </c>
      <c r="D46" s="26">
        <v>0</v>
      </c>
      <c r="E46" s="27">
        <v>11319</v>
      </c>
      <c r="F46" s="27">
        <v>87079</v>
      </c>
      <c r="G46" s="27">
        <v>91869</v>
      </c>
      <c r="H46" s="27">
        <v>93731</v>
      </c>
      <c r="I46" s="27">
        <v>26864</v>
      </c>
      <c r="J46" s="27">
        <v>0</v>
      </c>
      <c r="K46" s="27">
        <v>5007</v>
      </c>
      <c r="L46" s="27">
        <v>10008</v>
      </c>
    </row>
    <row r="47" spans="1:12" s="12" customFormat="1" ht="18" customHeight="1">
      <c r="A47" s="23" t="s">
        <v>93</v>
      </c>
      <c r="B47" s="28" t="s">
        <v>94</v>
      </c>
      <c r="C47" s="25">
        <f t="shared" si="2"/>
        <v>1097655</v>
      </c>
      <c r="D47" s="26">
        <v>0</v>
      </c>
      <c r="E47" s="27">
        <v>11319</v>
      </c>
      <c r="F47" s="27">
        <v>216652</v>
      </c>
      <c r="G47" s="27">
        <v>301376</v>
      </c>
      <c r="H47" s="27">
        <v>471303</v>
      </c>
      <c r="I47" s="27">
        <v>669</v>
      </c>
      <c r="J47" s="27">
        <v>18919</v>
      </c>
      <c r="K47" s="27">
        <v>65027</v>
      </c>
      <c r="L47" s="27">
        <v>12390</v>
      </c>
    </row>
    <row r="48" spans="1:12" s="12" customFormat="1" ht="18" customHeight="1">
      <c r="A48" s="23" t="s">
        <v>95</v>
      </c>
      <c r="B48" s="28" t="s">
        <v>96</v>
      </c>
      <c r="C48" s="25">
        <f t="shared" si="2"/>
        <v>897027</v>
      </c>
      <c r="D48" s="26">
        <v>78842</v>
      </c>
      <c r="E48" s="27">
        <v>11025</v>
      </c>
      <c r="F48" s="27">
        <v>181092</v>
      </c>
      <c r="G48" s="27">
        <v>127122</v>
      </c>
      <c r="H48" s="27">
        <v>351506</v>
      </c>
      <c r="I48" s="27">
        <v>104768</v>
      </c>
      <c r="J48" s="27">
        <v>1716</v>
      </c>
      <c r="K48" s="27">
        <v>0</v>
      </c>
      <c r="L48" s="27">
        <v>40956</v>
      </c>
    </row>
    <row r="49" spans="1:12" s="22" customFormat="1" ht="54" customHeight="1">
      <c r="A49" s="29" t="s">
        <v>97</v>
      </c>
      <c r="B49" s="30" t="s">
        <v>98</v>
      </c>
      <c r="C49" s="31">
        <f t="shared" si="2"/>
        <v>58413768</v>
      </c>
      <c r="D49" s="32">
        <v>2105470</v>
      </c>
      <c r="E49" s="33">
        <v>1161437</v>
      </c>
      <c r="F49" s="33">
        <v>29740442</v>
      </c>
      <c r="G49" s="33">
        <v>4407758</v>
      </c>
      <c r="H49" s="33">
        <v>6936490</v>
      </c>
      <c r="I49" s="33">
        <v>5226562</v>
      </c>
      <c r="J49" s="33">
        <v>1483291</v>
      </c>
      <c r="K49" s="33">
        <v>7335865</v>
      </c>
      <c r="L49" s="33">
        <v>16453</v>
      </c>
    </row>
    <row r="50" spans="1:12" s="12" customFormat="1" ht="18" customHeight="1">
      <c r="A50" s="23" t="s">
        <v>99</v>
      </c>
      <c r="B50" s="28" t="s">
        <v>100</v>
      </c>
      <c r="C50" s="25">
        <f t="shared" si="2"/>
        <v>2031379</v>
      </c>
      <c r="D50" s="26">
        <v>0</v>
      </c>
      <c r="E50" s="27">
        <v>10592</v>
      </c>
      <c r="F50" s="27">
        <v>862147</v>
      </c>
      <c r="G50" s="27">
        <v>13896</v>
      </c>
      <c r="H50" s="27">
        <v>936148</v>
      </c>
      <c r="I50" s="27">
        <v>147274</v>
      </c>
      <c r="J50" s="27">
        <v>37838</v>
      </c>
      <c r="K50" s="27">
        <v>15775</v>
      </c>
      <c r="L50" s="27">
        <v>7709</v>
      </c>
    </row>
    <row r="51" spans="1:12" s="12" customFormat="1" ht="18" customHeight="1">
      <c r="A51" s="23" t="s">
        <v>101</v>
      </c>
      <c r="B51" s="28" t="s">
        <v>102</v>
      </c>
      <c r="C51" s="25">
        <f t="shared" si="2"/>
        <v>1317836</v>
      </c>
      <c r="D51" s="26">
        <v>1250</v>
      </c>
      <c r="E51" s="27">
        <v>0</v>
      </c>
      <c r="F51" s="27">
        <v>459140</v>
      </c>
      <c r="G51" s="27">
        <v>30005</v>
      </c>
      <c r="H51" s="27">
        <v>794325</v>
      </c>
      <c r="I51" s="27">
        <v>6007</v>
      </c>
      <c r="J51" s="27">
        <v>0</v>
      </c>
      <c r="K51" s="27">
        <v>0</v>
      </c>
      <c r="L51" s="27">
        <v>27109</v>
      </c>
    </row>
    <row r="52" spans="1:12" s="12" customFormat="1" ht="18" customHeight="1">
      <c r="A52" s="23" t="s">
        <v>103</v>
      </c>
      <c r="B52" s="28" t="s">
        <v>104</v>
      </c>
      <c r="C52" s="25">
        <f t="shared" si="2"/>
        <v>42578</v>
      </c>
      <c r="D52" s="26">
        <v>0</v>
      </c>
      <c r="E52" s="27">
        <v>0</v>
      </c>
      <c r="F52" s="27">
        <v>400</v>
      </c>
      <c r="G52" s="27">
        <v>0</v>
      </c>
      <c r="H52" s="27">
        <v>38020</v>
      </c>
      <c r="I52" s="27">
        <v>4068</v>
      </c>
      <c r="J52" s="27">
        <v>0</v>
      </c>
      <c r="K52" s="27">
        <v>0</v>
      </c>
      <c r="L52" s="27">
        <v>90</v>
      </c>
    </row>
    <row r="53" spans="1:12" s="12" customFormat="1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12" customFormat="1" ht="15" customHeight="1">
      <c r="A54" s="38"/>
      <c r="B54" s="12" t="s">
        <v>105</v>
      </c>
      <c r="C54" s="39"/>
      <c r="D54" s="39"/>
      <c r="F54" s="38"/>
    </row>
    <row r="55" spans="1:6" s="12" customFormat="1" ht="15" customHeight="1">
      <c r="A55" s="38"/>
      <c r="B55" s="40" t="s">
        <v>106</v>
      </c>
      <c r="C55" s="39"/>
      <c r="D55" s="39"/>
      <c r="F55" s="38"/>
    </row>
  </sheetData>
  <mergeCells count="2">
    <mergeCell ref="E1:I1"/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2004-03-03T06:06:06Z</cp:lastPrinted>
  <dcterms:created xsi:type="dcterms:W3CDTF">2002-02-04T04:22:59Z</dcterms:created>
  <dcterms:modified xsi:type="dcterms:W3CDTF">2006-06-16T04:32:41Z</dcterms:modified>
  <cp:category/>
  <cp:version/>
  <cp:contentType/>
  <cp:contentStatus/>
</cp:coreProperties>
</file>