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8" sheetId="1" r:id="rId1"/>
  </sheets>
  <externalReferences>
    <externalReference r:id="rId4"/>
  </externalReferences>
  <definedNames>
    <definedName name="_5６農家人口" localSheetId="0">'58'!$A$1:$G$87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'58'!$A$1:$O$87</definedName>
    <definedName name="Print_Area_MI" localSheetId="0">'58'!$A$1:$J$48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<sst xmlns="http://schemas.openxmlformats.org/spreadsheetml/2006/main" count="112" uniqueCount="112">
  <si>
    <t>　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</si>
  <si>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</si>
  <si>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</si>
  <si>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</si>
  <si>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</si>
  <si>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</si>
  <si>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</si>
  <si>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</si>
  <si>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0.1～</t>
  </si>
  <si>
    <t>例外規定</t>
  </si>
  <si>
    <t>0.3</t>
  </si>
  <si>
    <t>0.5</t>
  </si>
  <si>
    <t>1.0</t>
  </si>
  <si>
    <t>1.5</t>
  </si>
  <si>
    <t>2.0</t>
  </si>
  <si>
    <t>2.5</t>
  </si>
  <si>
    <t>3.0</t>
  </si>
  <si>
    <t>4.0</t>
  </si>
  <si>
    <t>5.0ha</t>
  </si>
  <si>
    <t>市  町  村</t>
  </si>
  <si>
    <t>0.1ha</t>
  </si>
  <si>
    <t>0.1</t>
  </si>
  <si>
    <t>規 定</t>
  </si>
  <si>
    <t>0.3ha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</si>
  <si>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</si>
  <si>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</si>
  <si>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</si>
  <si>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</si>
  <si>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</si>
  <si>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</si>
  <si>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</si>
  <si>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</si>
  <si>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～4.0</t>
  </si>
  <si>
    <t>～5.0</t>
  </si>
  <si>
    <t>以 上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</si>
  <si>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</si>
  <si>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</si>
  <si>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</si>
  <si>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</si>
  <si>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</si>
  <si>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</si>
  <si>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</si>
  <si>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</si>
  <si>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</si>
  <si>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</si>
  <si>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</si>
  <si>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</si>
  <si>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</si>
  <si>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</si>
  <si>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</si>
  <si>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</si>
  <si>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</si>
  <si>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</si>
  <si>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</si>
  <si>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</si>
  <si>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</si>
  <si>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</si>
  <si>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</si>
  <si>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</si>
  <si>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</si>
  <si>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</si>
  <si>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</si>
  <si>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</si>
  <si>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</si>
  <si>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</si>
  <si>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</si>
  <si>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</si>
  <si>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</si>
  <si>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</si>
  <si>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</si>
  <si>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</si>
  <si>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</si>
  <si>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</si>
  <si>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</si>
  <si>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</si>
  <si>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</si>
  <si>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</si>
  <si>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</si>
  <si>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</si>
  <si>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</si>
  <si>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</si>
  <si>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</si>
  <si>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</si>
  <si>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</si>
  <si>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</si>
  <si>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</si>
  <si>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</si>
  <si>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</si>
  <si>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</si>
  <si>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</si>
  <si>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</si>
  <si>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</si>
  <si>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</si>
  <si>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</si>
  <si>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</si>
  <si>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</si>
  <si>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</si>
  <si>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</si>
  <si>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</si>
  <si>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</si>
  <si>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</si>
  <si>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</si>
  <si>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</si>
  <si>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</si>
  <si>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</si>
  <si>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</si>
  <si>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</si>
  <si>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</si>
  <si>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</si>
  <si>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 xml:space="preserve">  注）例外規定農家とは、経営耕地面積が10アール未満でも、調査日前１年間の農産物総販売額が１５万円以上であった農家である。</t>
  </si>
  <si>
    <t>　　　　7</t>
  </si>
  <si>
    <r>
      <t>　</t>
    </r>
    <r>
      <rPr>
        <sz val="10"/>
        <rFont val="ＭＳ ゴシック"/>
        <family val="3"/>
      </rPr>
      <t>　　1２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</si>
</sst>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0" fillId="0" borderId="0" xfId="21" applyNumberForma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horizontal="centerContinuous" vertical="center"/>
      <protection/>
    </xf>
    <xf numFmtId="41" fontId="4" fillId="0" borderId="4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204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 quotePrefix="1">
      <alignment horizontal="center" vertical="center"/>
      <protection/>
    </xf>
    <xf numFmtId="41" fontId="4" fillId="0" borderId="2" xfId="21" applyNumberFormat="1" applyFont="1" applyBorder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0" fillId="0" borderId="0" xfId="21" applyNumberFormat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7" fillId="0" borderId="0" xfId="21" applyNumberFormat="1" applyFont="1" applyBorder="1" applyAlignment="1" applyProtection="1">
      <alignment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2"/>
  <sheetViews>
    <sheetView showGridLines="0" tabSelected="1" workbookViewId="0" topLeftCell="A1">
      <selection activeCell="B1" sqref="B1"/>
    </sheetView>
  </sheetViews>
  <sheetFormatPr defaultColWidth="17" defaultRowHeight="12" customHeight="1"/>
  <cols>
    <col min="1" max="1" width="10.66015625" style="3" customWidth="1"/>
    <col min="2" max="2" width="7.41015625" style="3" bestFit="1" customWidth="1"/>
    <col min="3" max="3" width="6" style="3" customWidth="1"/>
    <col min="4" max="4" width="7.41015625" style="3" bestFit="1" customWidth="1"/>
    <col min="5" max="6" width="6" style="3" customWidth="1"/>
    <col min="7" max="8" width="7.41015625" style="3" bestFit="1" customWidth="1"/>
    <col min="9" max="9" width="6.83203125" style="3" bestFit="1" customWidth="1"/>
    <col min="10" max="15" width="6" style="3" customWidth="1"/>
    <col min="16" max="16384" width="17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6" t="s">
        <v>2</v>
      </c>
      <c r="O2" s="5"/>
    </row>
    <row r="3" spans="1:15" s="12" customFormat="1" ht="12" customHeight="1" thickTop="1">
      <c r="A3" s="7"/>
      <c r="B3" s="8"/>
      <c r="C3" s="9" t="s">
        <v>3</v>
      </c>
      <c r="D3" s="10"/>
      <c r="E3" s="9" t="s">
        <v>4</v>
      </c>
      <c r="F3" s="10"/>
      <c r="G3" s="10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5</v>
      </c>
      <c r="B4" s="46" t="s">
        <v>6</v>
      </c>
      <c r="C4" s="8" t="s">
        <v>7</v>
      </c>
      <c r="D4" s="14" t="s">
        <v>8</v>
      </c>
      <c r="E4" s="9" t="s">
        <v>9</v>
      </c>
      <c r="F4" s="9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</row>
    <row r="5" spans="1:15" s="12" customFormat="1" ht="12" customHeight="1">
      <c r="A5" s="13" t="s">
        <v>19</v>
      </c>
      <c r="B5" s="46"/>
      <c r="C5" s="8"/>
      <c r="D5" s="8"/>
      <c r="E5" s="15" t="s">
        <v>20</v>
      </c>
      <c r="F5" s="15" t="s">
        <v>21</v>
      </c>
      <c r="G5" s="8"/>
      <c r="H5" s="16"/>
      <c r="I5" s="16"/>
      <c r="J5" s="16"/>
      <c r="K5" s="16"/>
      <c r="L5" s="16"/>
      <c r="M5" s="16"/>
      <c r="N5" s="16"/>
      <c r="O5" s="16"/>
    </row>
    <row r="6" spans="1:15" s="12" customFormat="1" ht="12" customHeight="1">
      <c r="A6" s="17"/>
      <c r="B6" s="18"/>
      <c r="C6" s="18" t="s">
        <v>22</v>
      </c>
      <c r="D6" s="18" t="s">
        <v>23</v>
      </c>
      <c r="E6" s="18" t="s">
        <v>24</v>
      </c>
      <c r="F6" s="18" t="s">
        <v>25</v>
      </c>
      <c r="G6" s="18" t="s">
        <v>26</v>
      </c>
      <c r="H6" s="18" t="s">
        <v>27</v>
      </c>
      <c r="I6" s="18" t="s">
        <v>28</v>
      </c>
      <c r="J6" s="18" t="s">
        <v>29</v>
      </c>
      <c r="K6" s="18" t="s">
        <v>30</v>
      </c>
      <c r="L6" s="18" t="s">
        <v>31</v>
      </c>
      <c r="M6" s="18" t="s">
        <v>32</v>
      </c>
      <c r="N6" s="18" t="s">
        <v>33</v>
      </c>
      <c r="O6" s="19" t="s">
        <v>34</v>
      </c>
    </row>
    <row r="7" spans="1:15" ht="12" customHeight="1">
      <c r="A7" s="20" t="s">
        <v>35</v>
      </c>
      <c r="B7" s="21">
        <v>73575</v>
      </c>
      <c r="C7" s="22">
        <v>73</v>
      </c>
      <c r="D7" s="22">
        <v>17821</v>
      </c>
      <c r="E7" s="23">
        <v>286</v>
      </c>
      <c r="F7" s="3">
        <v>746</v>
      </c>
      <c r="G7" s="3">
        <v>14020</v>
      </c>
      <c r="H7" s="3">
        <v>21890</v>
      </c>
      <c r="I7" s="3">
        <v>9931</v>
      </c>
      <c r="J7" s="3">
        <v>4349</v>
      </c>
      <c r="K7" s="3">
        <v>2036</v>
      </c>
      <c r="L7" s="3">
        <v>942</v>
      </c>
      <c r="M7" s="3">
        <v>851</v>
      </c>
      <c r="N7" s="3">
        <v>310</v>
      </c>
      <c r="O7" s="3">
        <v>320</v>
      </c>
    </row>
    <row r="8" spans="1:5" ht="12" customHeight="1">
      <c r="A8" s="24"/>
      <c r="B8" s="21"/>
      <c r="C8" s="22"/>
      <c r="D8" s="22"/>
      <c r="E8" s="23"/>
    </row>
    <row r="9" spans="1:15" ht="12" customHeight="1">
      <c r="A9" s="43" t="s">
        <v>110</v>
      </c>
      <c r="B9" s="21">
        <v>64445</v>
      </c>
      <c r="C9" s="22">
        <v>63</v>
      </c>
      <c r="D9" s="22">
        <v>16001</v>
      </c>
      <c r="E9" s="23">
        <v>166</v>
      </c>
      <c r="F9" s="3">
        <v>681</v>
      </c>
      <c r="G9" s="3">
        <v>12766</v>
      </c>
      <c r="H9" s="3">
        <v>18977</v>
      </c>
      <c r="I9" s="3">
        <v>8127</v>
      </c>
      <c r="J9" s="3">
        <v>3509</v>
      </c>
      <c r="K9" s="3">
        <v>1700</v>
      </c>
      <c r="L9" s="3">
        <v>822</v>
      </c>
      <c r="M9" s="3">
        <v>869</v>
      </c>
      <c r="N9" s="3">
        <v>333</v>
      </c>
      <c r="O9" s="3">
        <v>431</v>
      </c>
    </row>
    <row r="10" spans="1:5" ht="12" customHeight="1">
      <c r="A10" s="44"/>
      <c r="B10" s="25"/>
      <c r="C10" s="23"/>
      <c r="D10" s="23"/>
      <c r="E10" s="23"/>
    </row>
    <row r="11" spans="1:15" s="28" customFormat="1" ht="12" customHeight="1">
      <c r="A11" s="45" t="s">
        <v>111</v>
      </c>
      <c r="B11" s="26">
        <f aca="true" t="shared" si="0" ref="B11:O11">B13+B14</f>
        <v>57711</v>
      </c>
      <c r="C11" s="27">
        <f t="shared" si="0"/>
        <v>65</v>
      </c>
      <c r="D11" s="27">
        <f t="shared" si="0"/>
        <v>15625</v>
      </c>
      <c r="E11" s="27">
        <f t="shared" si="0"/>
        <v>155</v>
      </c>
      <c r="F11" s="27">
        <f t="shared" si="0"/>
        <v>495</v>
      </c>
      <c r="G11" s="27">
        <f t="shared" si="0"/>
        <v>11052</v>
      </c>
      <c r="H11" s="27">
        <f t="shared" si="0"/>
        <v>16601</v>
      </c>
      <c r="I11" s="27">
        <f t="shared" si="0"/>
        <v>6817</v>
      </c>
      <c r="J11" s="27">
        <f t="shared" si="0"/>
        <v>2946</v>
      </c>
      <c r="K11" s="27">
        <f t="shared" si="0"/>
        <v>1390</v>
      </c>
      <c r="L11" s="27">
        <f t="shared" si="0"/>
        <v>762</v>
      </c>
      <c r="M11" s="27">
        <f t="shared" si="0"/>
        <v>846</v>
      </c>
      <c r="N11" s="27">
        <f t="shared" si="0"/>
        <v>413</v>
      </c>
      <c r="O11" s="27">
        <f t="shared" si="0"/>
        <v>544</v>
      </c>
    </row>
    <row r="12" spans="1:15" s="28" customFormat="1" ht="12" customHeight="1">
      <c r="A12" s="29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8" customFormat="1" ht="12" customHeight="1">
      <c r="A13" s="30" t="s">
        <v>36</v>
      </c>
      <c r="B13" s="26">
        <f aca="true" t="shared" si="1" ref="B13:O13">SUM(B16:B26)</f>
        <v>23205</v>
      </c>
      <c r="C13" s="27">
        <f t="shared" si="1"/>
        <v>22</v>
      </c>
      <c r="D13" s="27">
        <f t="shared" si="1"/>
        <v>6924</v>
      </c>
      <c r="E13" s="27">
        <f t="shared" si="1"/>
        <v>38</v>
      </c>
      <c r="F13" s="27">
        <f t="shared" si="1"/>
        <v>195</v>
      </c>
      <c r="G13" s="27">
        <f t="shared" si="1"/>
        <v>4561</v>
      </c>
      <c r="H13" s="27">
        <f t="shared" si="1"/>
        <v>6335</v>
      </c>
      <c r="I13" s="27">
        <f t="shared" si="1"/>
        <v>2532</v>
      </c>
      <c r="J13" s="27">
        <f t="shared" si="1"/>
        <v>1098</v>
      </c>
      <c r="K13" s="27">
        <f t="shared" si="1"/>
        <v>503</v>
      </c>
      <c r="L13" s="27">
        <f t="shared" si="1"/>
        <v>295</v>
      </c>
      <c r="M13" s="27">
        <f t="shared" si="1"/>
        <v>333</v>
      </c>
      <c r="N13" s="27">
        <f t="shared" si="1"/>
        <v>146</v>
      </c>
      <c r="O13" s="27">
        <f t="shared" si="1"/>
        <v>223</v>
      </c>
    </row>
    <row r="14" spans="1:15" s="28" customFormat="1" ht="12" customHeight="1">
      <c r="A14" s="30" t="s">
        <v>37</v>
      </c>
      <c r="B14" s="26">
        <f aca="true" t="shared" si="2" ref="B14:O14">B27+B31+B37+B40+B45+B47+B56+B65+B69+B72+B78+B83</f>
        <v>34506</v>
      </c>
      <c r="C14" s="27">
        <f t="shared" si="2"/>
        <v>43</v>
      </c>
      <c r="D14" s="27">
        <f t="shared" si="2"/>
        <v>8701</v>
      </c>
      <c r="E14" s="27">
        <f t="shared" si="2"/>
        <v>117</v>
      </c>
      <c r="F14" s="27">
        <f t="shared" si="2"/>
        <v>300</v>
      </c>
      <c r="G14" s="27">
        <f t="shared" si="2"/>
        <v>6491</v>
      </c>
      <c r="H14" s="27">
        <f t="shared" si="2"/>
        <v>10266</v>
      </c>
      <c r="I14" s="27">
        <f t="shared" si="2"/>
        <v>4285</v>
      </c>
      <c r="J14" s="27">
        <f t="shared" si="2"/>
        <v>1848</v>
      </c>
      <c r="K14" s="27">
        <f t="shared" si="2"/>
        <v>887</v>
      </c>
      <c r="L14" s="27">
        <f t="shared" si="2"/>
        <v>467</v>
      </c>
      <c r="M14" s="27">
        <f t="shared" si="2"/>
        <v>513</v>
      </c>
      <c r="N14" s="27">
        <f t="shared" si="2"/>
        <v>267</v>
      </c>
      <c r="O14" s="27">
        <f t="shared" si="2"/>
        <v>321</v>
      </c>
    </row>
    <row r="15" spans="1:15" ht="12" customHeight="1">
      <c r="A15" s="23"/>
      <c r="B15" s="2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" customHeight="1">
      <c r="A16" s="20" t="s">
        <v>38</v>
      </c>
      <c r="B16" s="21">
        <v>4699</v>
      </c>
      <c r="C16" s="22">
        <v>0</v>
      </c>
      <c r="D16" s="22">
        <v>1828</v>
      </c>
      <c r="E16" s="22">
        <v>3</v>
      </c>
      <c r="F16" s="22">
        <v>28</v>
      </c>
      <c r="G16" s="22">
        <v>1110</v>
      </c>
      <c r="H16" s="22">
        <v>1244</v>
      </c>
      <c r="I16" s="22">
        <v>305</v>
      </c>
      <c r="J16" s="22">
        <v>84</v>
      </c>
      <c r="K16" s="22">
        <v>36</v>
      </c>
      <c r="L16" s="22">
        <v>16</v>
      </c>
      <c r="M16" s="22">
        <v>20</v>
      </c>
      <c r="N16" s="22">
        <v>11</v>
      </c>
      <c r="O16" s="22">
        <f aca="true" t="shared" si="3" ref="O16:O47">B16-SUM(C16:N16)</f>
        <v>14</v>
      </c>
    </row>
    <row r="17" spans="1:15" ht="12" customHeight="1">
      <c r="A17" s="20" t="s">
        <v>39</v>
      </c>
      <c r="B17" s="21">
        <v>580</v>
      </c>
      <c r="C17" s="22">
        <v>0</v>
      </c>
      <c r="D17" s="22">
        <v>226</v>
      </c>
      <c r="E17" s="22">
        <v>1</v>
      </c>
      <c r="F17" s="22">
        <v>19</v>
      </c>
      <c r="G17" s="22">
        <v>139</v>
      </c>
      <c r="H17" s="22">
        <v>140</v>
      </c>
      <c r="I17" s="22">
        <v>30</v>
      </c>
      <c r="J17" s="22">
        <v>10</v>
      </c>
      <c r="K17" s="22">
        <v>7</v>
      </c>
      <c r="L17" s="22">
        <v>2</v>
      </c>
      <c r="M17" s="22">
        <v>4</v>
      </c>
      <c r="N17" s="22">
        <v>2</v>
      </c>
      <c r="O17" s="22">
        <f t="shared" si="3"/>
        <v>0</v>
      </c>
    </row>
    <row r="18" spans="1:15" ht="12" customHeight="1">
      <c r="A18" s="20" t="s">
        <v>40</v>
      </c>
      <c r="B18" s="21">
        <v>2153</v>
      </c>
      <c r="C18" s="22">
        <v>0</v>
      </c>
      <c r="D18" s="22">
        <v>599</v>
      </c>
      <c r="E18" s="22">
        <v>0</v>
      </c>
      <c r="F18" s="22">
        <v>4</v>
      </c>
      <c r="G18" s="22">
        <v>443</v>
      </c>
      <c r="H18" s="22">
        <v>692</v>
      </c>
      <c r="I18" s="22">
        <v>237</v>
      </c>
      <c r="J18" s="22">
        <v>89</v>
      </c>
      <c r="K18" s="22">
        <v>31</v>
      </c>
      <c r="L18" s="22">
        <v>19</v>
      </c>
      <c r="M18" s="22">
        <v>24</v>
      </c>
      <c r="N18" s="22">
        <v>8</v>
      </c>
      <c r="O18" s="22">
        <f t="shared" si="3"/>
        <v>7</v>
      </c>
    </row>
    <row r="19" spans="1:15" ht="12" customHeight="1">
      <c r="A19" s="20" t="s">
        <v>41</v>
      </c>
      <c r="B19" s="21">
        <v>3103</v>
      </c>
      <c r="C19" s="22">
        <v>2</v>
      </c>
      <c r="D19" s="22">
        <v>1314</v>
      </c>
      <c r="E19" s="22">
        <v>9</v>
      </c>
      <c r="F19" s="22">
        <v>42</v>
      </c>
      <c r="G19" s="22">
        <v>798</v>
      </c>
      <c r="H19" s="22">
        <v>590</v>
      </c>
      <c r="I19" s="22">
        <v>128</v>
      </c>
      <c r="J19" s="22">
        <v>72</v>
      </c>
      <c r="K19" s="22">
        <v>57</v>
      </c>
      <c r="L19" s="22">
        <v>31</v>
      </c>
      <c r="M19" s="22">
        <v>37</v>
      </c>
      <c r="N19" s="22">
        <v>10</v>
      </c>
      <c r="O19" s="22">
        <f t="shared" si="3"/>
        <v>13</v>
      </c>
    </row>
    <row r="20" spans="1:15" ht="12" customHeight="1">
      <c r="A20" s="20" t="s">
        <v>42</v>
      </c>
      <c r="B20" s="21">
        <v>1184</v>
      </c>
      <c r="C20" s="22">
        <v>1</v>
      </c>
      <c r="D20" s="22">
        <v>403</v>
      </c>
      <c r="E20" s="22">
        <v>1</v>
      </c>
      <c r="F20" s="22">
        <v>14</v>
      </c>
      <c r="G20" s="22">
        <v>248</v>
      </c>
      <c r="H20" s="22">
        <v>335</v>
      </c>
      <c r="I20" s="22">
        <v>107</v>
      </c>
      <c r="J20" s="22">
        <v>36</v>
      </c>
      <c r="K20" s="22">
        <v>8</v>
      </c>
      <c r="L20" s="22">
        <v>10</v>
      </c>
      <c r="M20" s="22">
        <v>13</v>
      </c>
      <c r="N20" s="22">
        <v>2</v>
      </c>
      <c r="O20" s="22">
        <f t="shared" si="3"/>
        <v>6</v>
      </c>
    </row>
    <row r="21" spans="1:15" ht="12" customHeight="1">
      <c r="A21" s="20" t="s">
        <v>43</v>
      </c>
      <c r="B21" s="21">
        <v>1308</v>
      </c>
      <c r="C21" s="22">
        <v>3</v>
      </c>
      <c r="D21" s="22">
        <v>563</v>
      </c>
      <c r="E21" s="22">
        <v>8</v>
      </c>
      <c r="F21" s="22">
        <v>23</v>
      </c>
      <c r="G21" s="22">
        <v>268</v>
      </c>
      <c r="H21" s="22">
        <v>320</v>
      </c>
      <c r="I21" s="22">
        <v>72</v>
      </c>
      <c r="J21" s="22">
        <v>28</v>
      </c>
      <c r="K21" s="22">
        <v>15</v>
      </c>
      <c r="L21" s="22">
        <v>3</v>
      </c>
      <c r="M21" s="22">
        <v>2</v>
      </c>
      <c r="N21" s="22">
        <v>2</v>
      </c>
      <c r="O21" s="22">
        <f t="shared" si="3"/>
        <v>1</v>
      </c>
    </row>
    <row r="22" spans="1:15" ht="12" customHeight="1">
      <c r="A22" s="20" t="s">
        <v>44</v>
      </c>
      <c r="B22" s="21">
        <v>536</v>
      </c>
      <c r="C22" s="22">
        <v>12</v>
      </c>
      <c r="D22" s="22">
        <v>192</v>
      </c>
      <c r="E22" s="22">
        <v>1</v>
      </c>
      <c r="F22" s="22">
        <v>19</v>
      </c>
      <c r="G22" s="22">
        <v>125</v>
      </c>
      <c r="H22" s="22">
        <v>119</v>
      </c>
      <c r="I22" s="22">
        <v>41</v>
      </c>
      <c r="J22" s="22">
        <v>17</v>
      </c>
      <c r="K22" s="22">
        <v>6</v>
      </c>
      <c r="L22" s="22"/>
      <c r="M22" s="22">
        <v>3</v>
      </c>
      <c r="N22" s="22">
        <v>1</v>
      </c>
      <c r="O22" s="22">
        <f t="shared" si="3"/>
        <v>0</v>
      </c>
    </row>
    <row r="23" spans="1:15" ht="12" customHeight="1">
      <c r="A23" s="20" t="s">
        <v>45</v>
      </c>
      <c r="B23" s="21">
        <v>2223</v>
      </c>
      <c r="C23" s="22">
        <v>3</v>
      </c>
      <c r="D23" s="22">
        <v>457</v>
      </c>
      <c r="E23" s="22">
        <v>7</v>
      </c>
      <c r="F23" s="22">
        <v>15</v>
      </c>
      <c r="G23" s="22">
        <v>308</v>
      </c>
      <c r="H23" s="22">
        <v>649</v>
      </c>
      <c r="I23" s="22">
        <v>380</v>
      </c>
      <c r="J23" s="22">
        <v>174</v>
      </c>
      <c r="K23" s="22">
        <v>69</v>
      </c>
      <c r="L23" s="22">
        <v>56</v>
      </c>
      <c r="M23" s="22">
        <v>42</v>
      </c>
      <c r="N23" s="22">
        <v>23</v>
      </c>
      <c r="O23" s="22">
        <f t="shared" si="3"/>
        <v>40</v>
      </c>
    </row>
    <row r="24" spans="1:15" ht="12" customHeight="1">
      <c r="A24" s="20" t="s">
        <v>46</v>
      </c>
      <c r="B24" s="21">
        <v>1848</v>
      </c>
      <c r="C24" s="22">
        <v>0</v>
      </c>
      <c r="D24" s="22">
        <v>395</v>
      </c>
      <c r="E24" s="22">
        <v>3</v>
      </c>
      <c r="F24" s="22">
        <v>3</v>
      </c>
      <c r="G24" s="22">
        <v>314</v>
      </c>
      <c r="H24" s="22">
        <v>555</v>
      </c>
      <c r="I24" s="22">
        <v>240</v>
      </c>
      <c r="J24" s="22">
        <v>111</v>
      </c>
      <c r="K24" s="22">
        <v>73</v>
      </c>
      <c r="L24" s="22">
        <v>41</v>
      </c>
      <c r="M24" s="22">
        <v>54</v>
      </c>
      <c r="N24" s="22">
        <v>22</v>
      </c>
      <c r="O24" s="22">
        <f t="shared" si="3"/>
        <v>37</v>
      </c>
    </row>
    <row r="25" spans="1:15" ht="12" customHeight="1">
      <c r="A25" s="20" t="s">
        <v>47</v>
      </c>
      <c r="B25" s="21">
        <v>1619</v>
      </c>
      <c r="C25" s="22">
        <v>0</v>
      </c>
      <c r="D25" s="22">
        <v>316</v>
      </c>
      <c r="E25" s="22">
        <v>4</v>
      </c>
      <c r="F25" s="22">
        <v>21</v>
      </c>
      <c r="G25" s="22">
        <v>272</v>
      </c>
      <c r="H25" s="22">
        <v>522</v>
      </c>
      <c r="I25" s="22">
        <v>265</v>
      </c>
      <c r="J25" s="22">
        <v>111</v>
      </c>
      <c r="K25" s="22">
        <v>51</v>
      </c>
      <c r="L25" s="22">
        <v>18</v>
      </c>
      <c r="M25" s="22">
        <v>27</v>
      </c>
      <c r="N25" s="22">
        <v>7</v>
      </c>
      <c r="O25" s="22">
        <f t="shared" si="3"/>
        <v>5</v>
      </c>
    </row>
    <row r="26" spans="1:15" ht="12" customHeight="1">
      <c r="A26" s="31" t="s">
        <v>48</v>
      </c>
      <c r="B26" s="32">
        <v>3952</v>
      </c>
      <c r="C26" s="33">
        <v>1</v>
      </c>
      <c r="D26" s="33">
        <v>631</v>
      </c>
      <c r="E26" s="33">
        <v>1</v>
      </c>
      <c r="F26" s="33">
        <v>7</v>
      </c>
      <c r="G26" s="33">
        <v>536</v>
      </c>
      <c r="H26" s="33">
        <v>1169</v>
      </c>
      <c r="I26" s="33">
        <v>727</v>
      </c>
      <c r="J26" s="33">
        <v>366</v>
      </c>
      <c r="K26" s="33">
        <v>150</v>
      </c>
      <c r="L26" s="33">
        <v>99</v>
      </c>
      <c r="M26" s="33">
        <v>107</v>
      </c>
      <c r="N26" s="33">
        <v>58</v>
      </c>
      <c r="O26" s="33">
        <f t="shared" si="3"/>
        <v>100</v>
      </c>
    </row>
    <row r="27" spans="1:15" s="28" customFormat="1" ht="12" customHeight="1">
      <c r="A27" s="34" t="s">
        <v>49</v>
      </c>
      <c r="B27" s="26">
        <f aca="true" t="shared" si="4" ref="B27:N27">SUM(B28:B30)</f>
        <v>1345</v>
      </c>
      <c r="C27" s="27">
        <f t="shared" si="4"/>
        <v>2</v>
      </c>
      <c r="D27" s="27">
        <f t="shared" si="4"/>
        <v>391</v>
      </c>
      <c r="E27" s="27">
        <f t="shared" si="4"/>
        <v>11</v>
      </c>
      <c r="F27" s="27">
        <f t="shared" si="4"/>
        <v>7</v>
      </c>
      <c r="G27" s="27">
        <f t="shared" si="4"/>
        <v>281</v>
      </c>
      <c r="H27" s="27">
        <f t="shared" si="4"/>
        <v>374</v>
      </c>
      <c r="I27" s="27">
        <f t="shared" si="4"/>
        <v>114</v>
      </c>
      <c r="J27" s="27">
        <f t="shared" si="4"/>
        <v>46</v>
      </c>
      <c r="K27" s="27">
        <f t="shared" si="4"/>
        <v>35</v>
      </c>
      <c r="L27" s="27">
        <f t="shared" si="4"/>
        <v>23</v>
      </c>
      <c r="M27" s="27">
        <f t="shared" si="4"/>
        <v>23</v>
      </c>
      <c r="N27" s="27">
        <f t="shared" si="4"/>
        <v>21</v>
      </c>
      <c r="O27" s="27">
        <f t="shared" si="3"/>
        <v>17</v>
      </c>
    </row>
    <row r="28" spans="1:15" ht="12" customHeight="1">
      <c r="A28" s="20" t="s">
        <v>50</v>
      </c>
      <c r="B28" s="21">
        <v>403</v>
      </c>
      <c r="C28" s="22">
        <v>0</v>
      </c>
      <c r="D28" s="22">
        <v>91</v>
      </c>
      <c r="E28" s="22">
        <v>1</v>
      </c>
      <c r="F28" s="22">
        <v>3</v>
      </c>
      <c r="G28" s="22">
        <v>80</v>
      </c>
      <c r="H28" s="22">
        <v>148</v>
      </c>
      <c r="I28" s="22">
        <v>43</v>
      </c>
      <c r="J28" s="22">
        <v>14</v>
      </c>
      <c r="K28" s="22">
        <v>7</v>
      </c>
      <c r="L28" s="22">
        <v>2</v>
      </c>
      <c r="M28" s="22">
        <v>5</v>
      </c>
      <c r="N28" s="22">
        <v>5</v>
      </c>
      <c r="O28" s="22">
        <f t="shared" si="3"/>
        <v>4</v>
      </c>
    </row>
    <row r="29" spans="1:15" ht="12" customHeight="1">
      <c r="A29" s="20" t="s">
        <v>51</v>
      </c>
      <c r="B29" s="21">
        <v>506</v>
      </c>
      <c r="C29" s="22">
        <v>0</v>
      </c>
      <c r="D29" s="22">
        <v>139</v>
      </c>
      <c r="E29" s="22">
        <v>7</v>
      </c>
      <c r="F29" s="22">
        <v>2</v>
      </c>
      <c r="G29" s="22">
        <v>104</v>
      </c>
      <c r="H29" s="22">
        <v>131</v>
      </c>
      <c r="I29" s="22">
        <v>45</v>
      </c>
      <c r="J29" s="22">
        <v>16</v>
      </c>
      <c r="K29" s="22">
        <v>18</v>
      </c>
      <c r="L29" s="22">
        <v>11</v>
      </c>
      <c r="M29" s="22">
        <v>15</v>
      </c>
      <c r="N29" s="22">
        <v>11</v>
      </c>
      <c r="O29" s="22">
        <f t="shared" si="3"/>
        <v>7</v>
      </c>
    </row>
    <row r="30" spans="1:15" ht="12" customHeight="1">
      <c r="A30" s="31" t="s">
        <v>52</v>
      </c>
      <c r="B30" s="32">
        <v>436</v>
      </c>
      <c r="C30" s="33">
        <v>2</v>
      </c>
      <c r="D30" s="33">
        <v>161</v>
      </c>
      <c r="E30" s="33">
        <v>3</v>
      </c>
      <c r="F30" s="33">
        <v>2</v>
      </c>
      <c r="G30" s="33">
        <v>97</v>
      </c>
      <c r="H30" s="33">
        <v>95</v>
      </c>
      <c r="I30" s="33">
        <v>26</v>
      </c>
      <c r="J30" s="33">
        <v>16</v>
      </c>
      <c r="K30" s="33">
        <v>10</v>
      </c>
      <c r="L30" s="33">
        <v>10</v>
      </c>
      <c r="M30" s="33">
        <v>3</v>
      </c>
      <c r="N30" s="33">
        <v>5</v>
      </c>
      <c r="O30" s="33">
        <f t="shared" si="3"/>
        <v>6</v>
      </c>
    </row>
    <row r="31" spans="1:15" s="28" customFormat="1" ht="12" customHeight="1">
      <c r="A31" s="34" t="s">
        <v>53</v>
      </c>
      <c r="B31" s="26">
        <f aca="true" t="shared" si="5" ref="B31:N31">SUM(B32:B36)</f>
        <v>4364</v>
      </c>
      <c r="C31" s="27">
        <f t="shared" si="5"/>
        <v>1</v>
      </c>
      <c r="D31" s="27">
        <f t="shared" si="5"/>
        <v>1194</v>
      </c>
      <c r="E31" s="27">
        <f t="shared" si="5"/>
        <v>11</v>
      </c>
      <c r="F31" s="27">
        <f t="shared" si="5"/>
        <v>30</v>
      </c>
      <c r="G31" s="27">
        <f t="shared" si="5"/>
        <v>895</v>
      </c>
      <c r="H31" s="27">
        <f t="shared" si="5"/>
        <v>1370</v>
      </c>
      <c r="I31" s="27">
        <f t="shared" si="5"/>
        <v>413</v>
      </c>
      <c r="J31" s="27">
        <f t="shared" si="5"/>
        <v>198</v>
      </c>
      <c r="K31" s="27">
        <f t="shared" si="5"/>
        <v>109</v>
      </c>
      <c r="L31" s="27">
        <f t="shared" si="5"/>
        <v>46</v>
      </c>
      <c r="M31" s="27">
        <f t="shared" si="5"/>
        <v>54</v>
      </c>
      <c r="N31" s="27">
        <f t="shared" si="5"/>
        <v>18</v>
      </c>
      <c r="O31" s="27">
        <f t="shared" si="3"/>
        <v>25</v>
      </c>
    </row>
    <row r="32" spans="1:15" ht="12" customHeight="1">
      <c r="A32" s="20" t="s">
        <v>54</v>
      </c>
      <c r="B32" s="21">
        <v>819</v>
      </c>
      <c r="C32" s="22">
        <v>1</v>
      </c>
      <c r="D32" s="22">
        <v>277</v>
      </c>
      <c r="E32" s="22">
        <v>2</v>
      </c>
      <c r="F32" s="22">
        <v>7</v>
      </c>
      <c r="G32" s="22">
        <v>171</v>
      </c>
      <c r="H32" s="22">
        <v>234</v>
      </c>
      <c r="I32" s="22">
        <v>66</v>
      </c>
      <c r="J32" s="22">
        <v>22</v>
      </c>
      <c r="K32" s="22">
        <v>16</v>
      </c>
      <c r="L32" s="22">
        <v>5</v>
      </c>
      <c r="M32" s="22">
        <v>11</v>
      </c>
      <c r="N32" s="22">
        <v>2</v>
      </c>
      <c r="O32" s="22">
        <f t="shared" si="3"/>
        <v>5</v>
      </c>
    </row>
    <row r="33" spans="1:15" ht="12" customHeight="1">
      <c r="A33" s="20" t="s">
        <v>55</v>
      </c>
      <c r="B33" s="21">
        <v>75</v>
      </c>
      <c r="C33" s="22">
        <v>0</v>
      </c>
      <c r="D33" s="22">
        <v>72</v>
      </c>
      <c r="E33" s="22">
        <v>0</v>
      </c>
      <c r="F33" s="22">
        <v>0</v>
      </c>
      <c r="G33" s="22">
        <v>2</v>
      </c>
      <c r="H33" s="22">
        <v>0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f t="shared" si="3"/>
        <v>0</v>
      </c>
    </row>
    <row r="34" spans="1:15" ht="12" customHeight="1">
      <c r="A34" s="20" t="s">
        <v>56</v>
      </c>
      <c r="B34" s="21">
        <v>1737</v>
      </c>
      <c r="C34" s="22">
        <v>0</v>
      </c>
      <c r="D34" s="22">
        <v>448</v>
      </c>
      <c r="E34" s="22">
        <v>3</v>
      </c>
      <c r="F34" s="22">
        <v>8</v>
      </c>
      <c r="G34" s="22">
        <v>373</v>
      </c>
      <c r="H34" s="22">
        <v>544</v>
      </c>
      <c r="I34" s="22">
        <v>162</v>
      </c>
      <c r="J34" s="22">
        <v>89</v>
      </c>
      <c r="K34" s="22">
        <v>51</v>
      </c>
      <c r="L34" s="22">
        <v>22</v>
      </c>
      <c r="M34" s="22">
        <v>21</v>
      </c>
      <c r="N34" s="22">
        <v>8</v>
      </c>
      <c r="O34" s="22">
        <f t="shared" si="3"/>
        <v>8</v>
      </c>
    </row>
    <row r="35" spans="1:15" ht="12" customHeight="1">
      <c r="A35" s="20" t="s">
        <v>57</v>
      </c>
      <c r="B35" s="21">
        <v>616</v>
      </c>
      <c r="C35" s="22">
        <v>0</v>
      </c>
      <c r="D35" s="22">
        <v>148</v>
      </c>
      <c r="E35" s="22">
        <v>1</v>
      </c>
      <c r="F35" s="22">
        <v>9</v>
      </c>
      <c r="G35" s="22">
        <v>143</v>
      </c>
      <c r="H35" s="22">
        <v>200</v>
      </c>
      <c r="I35" s="22">
        <v>66</v>
      </c>
      <c r="J35" s="22">
        <v>24</v>
      </c>
      <c r="K35" s="22">
        <v>9</v>
      </c>
      <c r="L35" s="22">
        <v>2</v>
      </c>
      <c r="M35" s="22">
        <v>7</v>
      </c>
      <c r="N35" s="22">
        <v>3</v>
      </c>
      <c r="O35" s="22">
        <f t="shared" si="3"/>
        <v>4</v>
      </c>
    </row>
    <row r="36" spans="1:15" ht="12" customHeight="1">
      <c r="A36" s="31" t="s">
        <v>58</v>
      </c>
      <c r="B36" s="32">
        <v>1117</v>
      </c>
      <c r="C36" s="33">
        <v>0</v>
      </c>
      <c r="D36" s="33">
        <v>249</v>
      </c>
      <c r="E36" s="33">
        <v>5</v>
      </c>
      <c r="F36" s="33">
        <v>6</v>
      </c>
      <c r="G36" s="33">
        <v>206</v>
      </c>
      <c r="H36" s="33">
        <v>392</v>
      </c>
      <c r="I36" s="33">
        <v>118</v>
      </c>
      <c r="J36" s="33">
        <v>63</v>
      </c>
      <c r="K36" s="33">
        <v>33</v>
      </c>
      <c r="L36" s="33">
        <v>17</v>
      </c>
      <c r="M36" s="33">
        <v>15</v>
      </c>
      <c r="N36" s="33">
        <v>5</v>
      </c>
      <c r="O36" s="33">
        <f t="shared" si="3"/>
        <v>8</v>
      </c>
    </row>
    <row r="37" spans="1:15" s="28" customFormat="1" ht="12" customHeight="1">
      <c r="A37" s="34" t="s">
        <v>59</v>
      </c>
      <c r="B37" s="26">
        <f aca="true" t="shared" si="6" ref="B37:N37">SUM(B38:B39)</f>
        <v>2482</v>
      </c>
      <c r="C37" s="27">
        <f t="shared" si="6"/>
        <v>2</v>
      </c>
      <c r="D37" s="27">
        <f t="shared" si="6"/>
        <v>519</v>
      </c>
      <c r="E37" s="27">
        <f t="shared" si="6"/>
        <v>8</v>
      </c>
      <c r="F37" s="27">
        <f t="shared" si="6"/>
        <v>24</v>
      </c>
      <c r="G37" s="27">
        <f t="shared" si="6"/>
        <v>432</v>
      </c>
      <c r="H37" s="27">
        <f t="shared" si="6"/>
        <v>825</v>
      </c>
      <c r="I37" s="27">
        <f t="shared" si="6"/>
        <v>374</v>
      </c>
      <c r="J37" s="27">
        <f t="shared" si="6"/>
        <v>136</v>
      </c>
      <c r="K37" s="27">
        <f t="shared" si="6"/>
        <v>69</v>
      </c>
      <c r="L37" s="27">
        <f t="shared" si="6"/>
        <v>26</v>
      </c>
      <c r="M37" s="27">
        <f t="shared" si="6"/>
        <v>26</v>
      </c>
      <c r="N37" s="27">
        <f t="shared" si="6"/>
        <v>15</v>
      </c>
      <c r="O37" s="27">
        <f t="shared" si="3"/>
        <v>26</v>
      </c>
    </row>
    <row r="38" spans="1:15" ht="12" customHeight="1">
      <c r="A38" s="20" t="s">
        <v>60</v>
      </c>
      <c r="B38" s="21">
        <v>1214</v>
      </c>
      <c r="C38" s="22">
        <v>1</v>
      </c>
      <c r="D38" s="22">
        <v>327</v>
      </c>
      <c r="E38" s="22">
        <v>3</v>
      </c>
      <c r="F38" s="22">
        <v>21</v>
      </c>
      <c r="G38" s="22">
        <v>254</v>
      </c>
      <c r="H38" s="22">
        <v>408</v>
      </c>
      <c r="I38" s="22">
        <v>118</v>
      </c>
      <c r="J38" s="22">
        <v>41</v>
      </c>
      <c r="K38" s="22">
        <v>18</v>
      </c>
      <c r="L38" s="22">
        <v>5</v>
      </c>
      <c r="M38" s="22">
        <v>7</v>
      </c>
      <c r="N38" s="22">
        <v>6</v>
      </c>
      <c r="O38" s="22">
        <f t="shared" si="3"/>
        <v>5</v>
      </c>
    </row>
    <row r="39" spans="1:15" ht="12" customHeight="1">
      <c r="A39" s="31" t="s">
        <v>61</v>
      </c>
      <c r="B39" s="32">
        <v>1268</v>
      </c>
      <c r="C39" s="33">
        <v>1</v>
      </c>
      <c r="D39" s="33">
        <v>192</v>
      </c>
      <c r="E39" s="33">
        <v>5</v>
      </c>
      <c r="F39" s="33">
        <v>3</v>
      </c>
      <c r="G39" s="33">
        <v>178</v>
      </c>
      <c r="H39" s="33">
        <v>417</v>
      </c>
      <c r="I39" s="33">
        <v>256</v>
      </c>
      <c r="J39" s="33">
        <v>95</v>
      </c>
      <c r="K39" s="33">
        <v>51</v>
      </c>
      <c r="L39" s="33">
        <v>21</v>
      </c>
      <c r="M39" s="33">
        <v>19</v>
      </c>
      <c r="N39" s="33">
        <v>9</v>
      </c>
      <c r="O39" s="33">
        <f t="shared" si="3"/>
        <v>21</v>
      </c>
    </row>
    <row r="40" spans="1:15" s="28" customFormat="1" ht="12" customHeight="1">
      <c r="A40" s="34" t="s">
        <v>62</v>
      </c>
      <c r="B40" s="26">
        <f aca="true" t="shared" si="7" ref="B40:N40">SUM(B41:B44)</f>
        <v>3578</v>
      </c>
      <c r="C40" s="27">
        <f t="shared" si="7"/>
        <v>2</v>
      </c>
      <c r="D40" s="27">
        <f t="shared" si="7"/>
        <v>783</v>
      </c>
      <c r="E40" s="27">
        <f t="shared" si="7"/>
        <v>1</v>
      </c>
      <c r="F40" s="27">
        <f t="shared" si="7"/>
        <v>7</v>
      </c>
      <c r="G40" s="27">
        <f t="shared" si="7"/>
        <v>552</v>
      </c>
      <c r="H40" s="27">
        <f t="shared" si="7"/>
        <v>1256</v>
      </c>
      <c r="I40" s="27">
        <f t="shared" si="7"/>
        <v>577</v>
      </c>
      <c r="J40" s="27">
        <f t="shared" si="7"/>
        <v>224</v>
      </c>
      <c r="K40" s="27">
        <f t="shared" si="7"/>
        <v>62</v>
      </c>
      <c r="L40" s="27">
        <f t="shared" si="7"/>
        <v>42</v>
      </c>
      <c r="M40" s="27">
        <f t="shared" si="7"/>
        <v>28</v>
      </c>
      <c r="N40" s="27">
        <f t="shared" si="7"/>
        <v>22</v>
      </c>
      <c r="O40" s="27">
        <f t="shared" si="3"/>
        <v>22</v>
      </c>
    </row>
    <row r="41" spans="1:15" ht="12" customHeight="1">
      <c r="A41" s="20" t="s">
        <v>63</v>
      </c>
      <c r="B41" s="21">
        <v>749</v>
      </c>
      <c r="C41" s="22">
        <v>0</v>
      </c>
      <c r="D41" s="22">
        <v>167</v>
      </c>
      <c r="E41" s="22">
        <v>0</v>
      </c>
      <c r="F41" s="22">
        <v>1</v>
      </c>
      <c r="G41" s="22">
        <v>138</v>
      </c>
      <c r="H41" s="22">
        <v>268</v>
      </c>
      <c r="I41" s="22">
        <v>118</v>
      </c>
      <c r="J41" s="22">
        <v>39</v>
      </c>
      <c r="K41" s="22">
        <v>7</v>
      </c>
      <c r="L41" s="22">
        <v>4</v>
      </c>
      <c r="M41" s="22">
        <v>1</v>
      </c>
      <c r="N41" s="22">
        <v>2</v>
      </c>
      <c r="O41" s="22">
        <f t="shared" si="3"/>
        <v>4</v>
      </c>
    </row>
    <row r="42" spans="1:15" ht="12" customHeight="1">
      <c r="A42" s="20" t="s">
        <v>64</v>
      </c>
      <c r="B42" s="21">
        <v>864</v>
      </c>
      <c r="C42" s="22">
        <v>1</v>
      </c>
      <c r="D42" s="22">
        <v>181</v>
      </c>
      <c r="E42" s="22">
        <v>0</v>
      </c>
      <c r="F42" s="22">
        <v>1</v>
      </c>
      <c r="G42" s="22">
        <v>133</v>
      </c>
      <c r="H42" s="22">
        <v>324</v>
      </c>
      <c r="I42" s="22">
        <v>138</v>
      </c>
      <c r="J42" s="22">
        <v>48</v>
      </c>
      <c r="K42" s="22">
        <v>15</v>
      </c>
      <c r="L42" s="22">
        <v>13</v>
      </c>
      <c r="M42" s="22">
        <v>7</v>
      </c>
      <c r="N42" s="22">
        <v>1</v>
      </c>
      <c r="O42" s="22">
        <f t="shared" si="3"/>
        <v>2</v>
      </c>
    </row>
    <row r="43" spans="1:15" ht="12" customHeight="1">
      <c r="A43" s="20" t="s">
        <v>65</v>
      </c>
      <c r="B43" s="21">
        <v>1319</v>
      </c>
      <c r="C43" s="22">
        <v>0</v>
      </c>
      <c r="D43" s="22">
        <v>243</v>
      </c>
      <c r="E43" s="22">
        <v>1</v>
      </c>
      <c r="F43" s="22">
        <v>3</v>
      </c>
      <c r="G43" s="22">
        <v>165</v>
      </c>
      <c r="H43" s="22">
        <v>453</v>
      </c>
      <c r="I43" s="22">
        <v>244</v>
      </c>
      <c r="J43" s="22">
        <v>118</v>
      </c>
      <c r="K43" s="22">
        <v>30</v>
      </c>
      <c r="L43" s="22">
        <v>20</v>
      </c>
      <c r="M43" s="22">
        <v>18</v>
      </c>
      <c r="N43" s="22">
        <v>13</v>
      </c>
      <c r="O43" s="22">
        <f t="shared" si="3"/>
        <v>11</v>
      </c>
    </row>
    <row r="44" spans="1:15" ht="12" customHeight="1">
      <c r="A44" s="31" t="s">
        <v>66</v>
      </c>
      <c r="B44" s="32">
        <v>646</v>
      </c>
      <c r="C44" s="33">
        <v>1</v>
      </c>
      <c r="D44" s="33">
        <v>192</v>
      </c>
      <c r="E44" s="33">
        <v>0</v>
      </c>
      <c r="F44" s="33">
        <v>2</v>
      </c>
      <c r="G44" s="33">
        <v>116</v>
      </c>
      <c r="H44" s="33">
        <v>211</v>
      </c>
      <c r="I44" s="33">
        <v>77</v>
      </c>
      <c r="J44" s="33">
        <v>19</v>
      </c>
      <c r="K44" s="33">
        <v>10</v>
      </c>
      <c r="L44" s="33">
        <v>5</v>
      </c>
      <c r="M44" s="33">
        <v>2</v>
      </c>
      <c r="N44" s="33">
        <v>6</v>
      </c>
      <c r="O44" s="33">
        <f t="shared" si="3"/>
        <v>5</v>
      </c>
    </row>
    <row r="45" spans="1:15" s="28" customFormat="1" ht="12" customHeight="1">
      <c r="A45" s="34" t="s">
        <v>67</v>
      </c>
      <c r="B45" s="26">
        <f aca="true" t="shared" si="8" ref="B45:N45">B46</f>
        <v>526</v>
      </c>
      <c r="C45" s="27">
        <f t="shared" si="8"/>
        <v>0</v>
      </c>
      <c r="D45" s="27">
        <f t="shared" si="8"/>
        <v>332</v>
      </c>
      <c r="E45" s="27">
        <f t="shared" si="8"/>
        <v>0</v>
      </c>
      <c r="F45" s="27">
        <f t="shared" si="8"/>
        <v>0</v>
      </c>
      <c r="G45" s="27">
        <f t="shared" si="8"/>
        <v>107</v>
      </c>
      <c r="H45" s="27">
        <f t="shared" si="8"/>
        <v>77</v>
      </c>
      <c r="I45" s="27">
        <f t="shared" si="8"/>
        <v>4</v>
      </c>
      <c r="J45" s="27">
        <f t="shared" si="8"/>
        <v>2</v>
      </c>
      <c r="K45" s="27">
        <f t="shared" si="8"/>
        <v>3</v>
      </c>
      <c r="L45" s="27">
        <f t="shared" si="8"/>
        <v>0</v>
      </c>
      <c r="M45" s="27">
        <f t="shared" si="8"/>
        <v>0</v>
      </c>
      <c r="N45" s="27">
        <f t="shared" si="8"/>
        <v>0</v>
      </c>
      <c r="O45" s="27">
        <f t="shared" si="3"/>
        <v>1</v>
      </c>
    </row>
    <row r="46" spans="1:15" ht="12" customHeight="1">
      <c r="A46" s="31" t="s">
        <v>68</v>
      </c>
      <c r="B46" s="32">
        <v>526</v>
      </c>
      <c r="C46" s="33">
        <v>0</v>
      </c>
      <c r="D46" s="33">
        <v>332</v>
      </c>
      <c r="E46" s="33">
        <v>0</v>
      </c>
      <c r="F46" s="33">
        <v>0</v>
      </c>
      <c r="G46" s="33">
        <v>107</v>
      </c>
      <c r="H46" s="33">
        <v>77</v>
      </c>
      <c r="I46" s="33">
        <v>4</v>
      </c>
      <c r="J46" s="33">
        <v>2</v>
      </c>
      <c r="K46" s="33">
        <v>3</v>
      </c>
      <c r="L46" s="33">
        <v>0</v>
      </c>
      <c r="M46" s="33">
        <v>0</v>
      </c>
      <c r="N46" s="33">
        <v>0</v>
      </c>
      <c r="O46" s="33">
        <f t="shared" si="3"/>
        <v>1</v>
      </c>
    </row>
    <row r="47" spans="1:15" s="28" customFormat="1" ht="12" customHeight="1">
      <c r="A47" s="34" t="s">
        <v>69</v>
      </c>
      <c r="B47" s="35">
        <f aca="true" t="shared" si="9" ref="B47:N47">SUM(B48:B55)</f>
        <v>2349</v>
      </c>
      <c r="C47" s="36">
        <f t="shared" si="9"/>
        <v>8</v>
      </c>
      <c r="D47" s="36">
        <f t="shared" si="9"/>
        <v>1006</v>
      </c>
      <c r="E47" s="36">
        <f t="shared" si="9"/>
        <v>23</v>
      </c>
      <c r="F47" s="36">
        <f t="shared" si="9"/>
        <v>48</v>
      </c>
      <c r="G47" s="36">
        <f t="shared" si="9"/>
        <v>589</v>
      </c>
      <c r="H47" s="36">
        <f t="shared" si="9"/>
        <v>482</v>
      </c>
      <c r="I47" s="36">
        <f t="shared" si="9"/>
        <v>110</v>
      </c>
      <c r="J47" s="36">
        <f t="shared" si="9"/>
        <v>43</v>
      </c>
      <c r="K47" s="36">
        <f t="shared" si="9"/>
        <v>15</v>
      </c>
      <c r="L47" s="36">
        <f t="shared" si="9"/>
        <v>11</v>
      </c>
      <c r="M47" s="36">
        <f t="shared" si="9"/>
        <v>6</v>
      </c>
      <c r="N47" s="36">
        <f t="shared" si="9"/>
        <v>5</v>
      </c>
      <c r="O47" s="36">
        <f t="shared" si="3"/>
        <v>3</v>
      </c>
    </row>
    <row r="48" spans="1:15" ht="12" customHeight="1">
      <c r="A48" s="20" t="s">
        <v>70</v>
      </c>
      <c r="B48" s="25">
        <v>88</v>
      </c>
      <c r="C48" s="23">
        <v>0</v>
      </c>
      <c r="D48" s="23">
        <v>65</v>
      </c>
      <c r="E48" s="23">
        <v>0</v>
      </c>
      <c r="F48" s="23">
        <v>3</v>
      </c>
      <c r="G48" s="23">
        <v>14</v>
      </c>
      <c r="H48" s="23">
        <v>6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f aca="true" t="shared" si="10" ref="O48:O79">B48-SUM(C48:N48)</f>
        <v>0</v>
      </c>
    </row>
    <row r="49" spans="1:15" ht="12" customHeight="1">
      <c r="A49" s="20" t="s">
        <v>71</v>
      </c>
      <c r="B49" s="25">
        <v>562</v>
      </c>
      <c r="C49" s="23">
        <v>2</v>
      </c>
      <c r="D49" s="23">
        <v>247</v>
      </c>
      <c r="E49" s="23">
        <v>1</v>
      </c>
      <c r="F49" s="23">
        <v>4</v>
      </c>
      <c r="G49" s="23">
        <v>177</v>
      </c>
      <c r="H49" s="23">
        <v>96</v>
      </c>
      <c r="I49" s="23">
        <v>21</v>
      </c>
      <c r="J49" s="23">
        <v>7</v>
      </c>
      <c r="K49" s="23">
        <v>2</v>
      </c>
      <c r="L49" s="23">
        <v>5</v>
      </c>
      <c r="M49" s="23">
        <v>0</v>
      </c>
      <c r="N49" s="23">
        <v>0</v>
      </c>
      <c r="O49" s="23">
        <f t="shared" si="10"/>
        <v>0</v>
      </c>
    </row>
    <row r="50" spans="1:15" ht="12" customHeight="1">
      <c r="A50" s="20" t="s">
        <v>72</v>
      </c>
      <c r="B50" s="25">
        <v>281</v>
      </c>
      <c r="C50" s="23">
        <v>1</v>
      </c>
      <c r="D50" s="23">
        <v>149</v>
      </c>
      <c r="E50" s="23">
        <v>2</v>
      </c>
      <c r="F50" s="23">
        <v>10</v>
      </c>
      <c r="G50" s="23">
        <v>70</v>
      </c>
      <c r="H50" s="23">
        <v>43</v>
      </c>
      <c r="I50" s="23">
        <v>3</v>
      </c>
      <c r="J50" s="23">
        <v>3</v>
      </c>
      <c r="K50" s="23">
        <v>0</v>
      </c>
      <c r="L50" s="23">
        <v>0</v>
      </c>
      <c r="M50" s="23">
        <v>0</v>
      </c>
      <c r="N50" s="23">
        <v>0</v>
      </c>
      <c r="O50" s="23">
        <f t="shared" si="10"/>
        <v>0</v>
      </c>
    </row>
    <row r="51" spans="1:15" ht="12" customHeight="1">
      <c r="A51" s="20" t="s">
        <v>73</v>
      </c>
      <c r="B51" s="25">
        <v>558</v>
      </c>
      <c r="C51" s="23">
        <v>0</v>
      </c>
      <c r="D51" s="23">
        <v>163</v>
      </c>
      <c r="E51" s="23">
        <v>16</v>
      </c>
      <c r="F51" s="23">
        <v>15</v>
      </c>
      <c r="G51" s="23">
        <v>142</v>
      </c>
      <c r="H51" s="23">
        <v>148</v>
      </c>
      <c r="I51" s="23">
        <v>37</v>
      </c>
      <c r="J51" s="23">
        <v>18</v>
      </c>
      <c r="K51" s="23">
        <v>5</v>
      </c>
      <c r="L51" s="23">
        <v>6</v>
      </c>
      <c r="M51" s="23">
        <v>1</v>
      </c>
      <c r="N51" s="23">
        <v>4</v>
      </c>
      <c r="O51" s="23">
        <f t="shared" si="10"/>
        <v>3</v>
      </c>
    </row>
    <row r="52" spans="1:15" ht="12" customHeight="1">
      <c r="A52" s="20" t="s">
        <v>74</v>
      </c>
      <c r="B52" s="25">
        <v>365</v>
      </c>
      <c r="C52" s="23">
        <v>0</v>
      </c>
      <c r="D52" s="23">
        <v>104</v>
      </c>
      <c r="E52" s="23">
        <v>1</v>
      </c>
      <c r="F52" s="23">
        <v>2</v>
      </c>
      <c r="G52" s="23">
        <v>104</v>
      </c>
      <c r="H52" s="23">
        <v>102</v>
      </c>
      <c r="I52" s="23">
        <v>33</v>
      </c>
      <c r="J52" s="23">
        <v>9</v>
      </c>
      <c r="K52" s="23">
        <v>6</v>
      </c>
      <c r="L52" s="23">
        <v>0</v>
      </c>
      <c r="M52" s="23">
        <v>3</v>
      </c>
      <c r="N52" s="23">
        <v>1</v>
      </c>
      <c r="O52" s="23">
        <f t="shared" si="10"/>
        <v>0</v>
      </c>
    </row>
    <row r="53" spans="1:15" ht="12" customHeight="1">
      <c r="A53" s="20" t="s">
        <v>75</v>
      </c>
      <c r="B53" s="25">
        <v>88</v>
      </c>
      <c r="C53" s="23">
        <v>1</v>
      </c>
      <c r="D53" s="23">
        <v>51</v>
      </c>
      <c r="E53" s="23">
        <v>1</v>
      </c>
      <c r="F53" s="23">
        <v>1</v>
      </c>
      <c r="G53" s="23">
        <v>19</v>
      </c>
      <c r="H53" s="23">
        <v>14</v>
      </c>
      <c r="I53" s="23">
        <v>0</v>
      </c>
      <c r="J53" s="23">
        <v>0</v>
      </c>
      <c r="K53" s="23">
        <v>0</v>
      </c>
      <c r="L53" s="23">
        <v>0</v>
      </c>
      <c r="M53" s="23">
        <v>1</v>
      </c>
      <c r="N53" s="23">
        <v>0</v>
      </c>
      <c r="O53" s="23">
        <f t="shared" si="10"/>
        <v>0</v>
      </c>
    </row>
    <row r="54" spans="1:15" ht="12" customHeight="1">
      <c r="A54" s="20" t="s">
        <v>76</v>
      </c>
      <c r="B54" s="25">
        <v>159</v>
      </c>
      <c r="C54" s="23">
        <v>3</v>
      </c>
      <c r="D54" s="23">
        <v>97</v>
      </c>
      <c r="E54" s="23">
        <v>0</v>
      </c>
      <c r="F54" s="23">
        <v>4</v>
      </c>
      <c r="G54" s="23">
        <v>32</v>
      </c>
      <c r="H54" s="23">
        <v>19</v>
      </c>
      <c r="I54" s="23">
        <v>3</v>
      </c>
      <c r="J54" s="23">
        <v>1</v>
      </c>
      <c r="K54" s="23">
        <v>0</v>
      </c>
      <c r="L54" s="23">
        <v>0</v>
      </c>
      <c r="M54" s="23">
        <v>0</v>
      </c>
      <c r="N54" s="23">
        <v>0</v>
      </c>
      <c r="O54" s="23">
        <f t="shared" si="10"/>
        <v>0</v>
      </c>
    </row>
    <row r="55" spans="1:15" ht="12" customHeight="1">
      <c r="A55" s="31" t="s">
        <v>77</v>
      </c>
      <c r="B55" s="37">
        <v>248</v>
      </c>
      <c r="C55" s="38">
        <v>1</v>
      </c>
      <c r="D55" s="38">
        <v>130</v>
      </c>
      <c r="E55" s="38">
        <v>2</v>
      </c>
      <c r="F55" s="38">
        <v>9</v>
      </c>
      <c r="G55" s="38">
        <v>31</v>
      </c>
      <c r="H55" s="38">
        <v>54</v>
      </c>
      <c r="I55" s="38">
        <v>13</v>
      </c>
      <c r="J55" s="38">
        <v>5</v>
      </c>
      <c r="K55" s="38">
        <v>2</v>
      </c>
      <c r="L55" s="38">
        <v>0</v>
      </c>
      <c r="M55" s="38">
        <v>1</v>
      </c>
      <c r="N55" s="38">
        <v>0</v>
      </c>
      <c r="O55" s="38">
        <f t="shared" si="10"/>
        <v>0</v>
      </c>
    </row>
    <row r="56" spans="1:15" s="28" customFormat="1" ht="12" customHeight="1">
      <c r="A56" s="34" t="s">
        <v>78</v>
      </c>
      <c r="B56" s="35">
        <f aca="true" t="shared" si="11" ref="B56:N56">SUM(B57:B64)</f>
        <v>6689</v>
      </c>
      <c r="C56" s="36">
        <f t="shared" si="11"/>
        <v>15</v>
      </c>
      <c r="D56" s="36">
        <f t="shared" si="11"/>
        <v>1341</v>
      </c>
      <c r="E56" s="36">
        <f t="shared" si="11"/>
        <v>16</v>
      </c>
      <c r="F56" s="36">
        <f t="shared" si="11"/>
        <v>39</v>
      </c>
      <c r="G56" s="36">
        <f t="shared" si="11"/>
        <v>1067</v>
      </c>
      <c r="H56" s="36">
        <f t="shared" si="11"/>
        <v>1977</v>
      </c>
      <c r="I56" s="36">
        <f t="shared" si="11"/>
        <v>1072</v>
      </c>
      <c r="J56" s="36">
        <f t="shared" si="11"/>
        <v>477</v>
      </c>
      <c r="K56" s="36">
        <f t="shared" si="11"/>
        <v>233</v>
      </c>
      <c r="L56" s="36">
        <f t="shared" si="11"/>
        <v>112</v>
      </c>
      <c r="M56" s="36">
        <f t="shared" si="11"/>
        <v>167</v>
      </c>
      <c r="N56" s="36">
        <f t="shared" si="11"/>
        <v>89</v>
      </c>
      <c r="O56" s="36">
        <f t="shared" si="10"/>
        <v>84</v>
      </c>
    </row>
    <row r="57" spans="1:15" ht="12" customHeight="1">
      <c r="A57" s="20" t="s">
        <v>79</v>
      </c>
      <c r="B57" s="25">
        <v>1306</v>
      </c>
      <c r="C57" s="23">
        <v>0</v>
      </c>
      <c r="D57" s="23">
        <v>287</v>
      </c>
      <c r="E57" s="23">
        <v>2</v>
      </c>
      <c r="F57" s="23">
        <v>3</v>
      </c>
      <c r="G57" s="23">
        <v>260</v>
      </c>
      <c r="H57" s="23">
        <v>375</v>
      </c>
      <c r="I57" s="23">
        <v>158</v>
      </c>
      <c r="J57" s="23">
        <v>81</v>
      </c>
      <c r="K57" s="23">
        <v>31</v>
      </c>
      <c r="L57" s="23">
        <v>23</v>
      </c>
      <c r="M57" s="23">
        <v>45</v>
      </c>
      <c r="N57" s="23">
        <v>25</v>
      </c>
      <c r="O57" s="23">
        <f t="shared" si="10"/>
        <v>16</v>
      </c>
    </row>
    <row r="58" spans="1:15" ht="12" customHeight="1">
      <c r="A58" s="20" t="s">
        <v>80</v>
      </c>
      <c r="B58" s="25">
        <v>1157</v>
      </c>
      <c r="C58" s="23">
        <v>6</v>
      </c>
      <c r="D58" s="23">
        <v>284</v>
      </c>
      <c r="E58" s="23">
        <v>6</v>
      </c>
      <c r="F58" s="23">
        <v>15</v>
      </c>
      <c r="G58" s="23">
        <v>225</v>
      </c>
      <c r="H58" s="23">
        <v>318</v>
      </c>
      <c r="I58" s="23">
        <v>139</v>
      </c>
      <c r="J58" s="23">
        <v>66</v>
      </c>
      <c r="K58" s="23">
        <v>46</v>
      </c>
      <c r="L58" s="23">
        <v>16</v>
      </c>
      <c r="M58" s="23">
        <v>18</v>
      </c>
      <c r="N58" s="23">
        <v>9</v>
      </c>
      <c r="O58" s="23">
        <f t="shared" si="10"/>
        <v>9</v>
      </c>
    </row>
    <row r="59" spans="1:15" ht="12" customHeight="1">
      <c r="A59" s="20" t="s">
        <v>81</v>
      </c>
      <c r="B59" s="25">
        <v>406</v>
      </c>
      <c r="C59" s="23">
        <v>5</v>
      </c>
      <c r="D59" s="23">
        <v>73</v>
      </c>
      <c r="E59" s="23">
        <v>2</v>
      </c>
      <c r="F59" s="23">
        <v>9</v>
      </c>
      <c r="G59" s="23">
        <v>69</v>
      </c>
      <c r="H59" s="23">
        <v>112</v>
      </c>
      <c r="I59" s="23">
        <v>77</v>
      </c>
      <c r="J59" s="23">
        <v>29</v>
      </c>
      <c r="K59" s="23">
        <v>11</v>
      </c>
      <c r="L59" s="23">
        <v>6</v>
      </c>
      <c r="M59" s="23">
        <v>3</v>
      </c>
      <c r="N59" s="23">
        <v>4</v>
      </c>
      <c r="O59" s="23">
        <f t="shared" si="10"/>
        <v>6</v>
      </c>
    </row>
    <row r="60" spans="1:15" ht="12" customHeight="1">
      <c r="A60" s="20" t="s">
        <v>82</v>
      </c>
      <c r="B60" s="25">
        <v>1197</v>
      </c>
      <c r="C60" s="23">
        <v>1</v>
      </c>
      <c r="D60" s="23">
        <v>182</v>
      </c>
      <c r="E60" s="23">
        <v>0</v>
      </c>
      <c r="F60" s="23">
        <v>3</v>
      </c>
      <c r="G60" s="23">
        <v>141</v>
      </c>
      <c r="H60" s="23">
        <v>357</v>
      </c>
      <c r="I60" s="23">
        <v>278</v>
      </c>
      <c r="J60" s="23">
        <v>112</v>
      </c>
      <c r="K60" s="23">
        <v>59</v>
      </c>
      <c r="L60" s="23">
        <v>24</v>
      </c>
      <c r="M60" s="23">
        <v>23</v>
      </c>
      <c r="N60" s="23">
        <v>8</v>
      </c>
      <c r="O60" s="23">
        <f t="shared" si="10"/>
        <v>9</v>
      </c>
    </row>
    <row r="61" spans="1:15" ht="12" customHeight="1">
      <c r="A61" s="20" t="s">
        <v>83</v>
      </c>
      <c r="B61" s="25">
        <v>678</v>
      </c>
      <c r="C61" s="23">
        <v>2</v>
      </c>
      <c r="D61" s="23">
        <v>136</v>
      </c>
      <c r="E61" s="23">
        <v>1</v>
      </c>
      <c r="F61" s="23">
        <v>6</v>
      </c>
      <c r="G61" s="23">
        <v>91</v>
      </c>
      <c r="H61" s="23">
        <v>228</v>
      </c>
      <c r="I61" s="23">
        <v>115</v>
      </c>
      <c r="J61" s="23">
        <v>46</v>
      </c>
      <c r="K61" s="23">
        <v>12</v>
      </c>
      <c r="L61" s="23">
        <v>8</v>
      </c>
      <c r="M61" s="23">
        <v>15</v>
      </c>
      <c r="N61" s="23">
        <v>9</v>
      </c>
      <c r="O61" s="23">
        <f t="shared" si="10"/>
        <v>9</v>
      </c>
    </row>
    <row r="62" spans="1:15" ht="12" customHeight="1">
      <c r="A62" s="20" t="s">
        <v>84</v>
      </c>
      <c r="B62" s="25">
        <v>1053</v>
      </c>
      <c r="C62" s="23">
        <v>1</v>
      </c>
      <c r="D62" s="23">
        <v>192</v>
      </c>
      <c r="E62" s="23">
        <v>3</v>
      </c>
      <c r="F62" s="23">
        <v>3</v>
      </c>
      <c r="G62" s="23">
        <v>133</v>
      </c>
      <c r="H62" s="23">
        <v>305</v>
      </c>
      <c r="I62" s="23">
        <v>161</v>
      </c>
      <c r="J62" s="23">
        <v>83</v>
      </c>
      <c r="K62" s="23">
        <v>50</v>
      </c>
      <c r="L62" s="23">
        <v>26</v>
      </c>
      <c r="M62" s="23">
        <v>46</v>
      </c>
      <c r="N62" s="23">
        <v>27</v>
      </c>
      <c r="O62" s="23">
        <f t="shared" si="10"/>
        <v>23</v>
      </c>
    </row>
    <row r="63" spans="1:15" ht="12" customHeight="1">
      <c r="A63" s="20" t="s">
        <v>85</v>
      </c>
      <c r="B63" s="25">
        <v>415</v>
      </c>
      <c r="C63" s="23">
        <v>0</v>
      </c>
      <c r="D63" s="23">
        <v>91</v>
      </c>
      <c r="E63" s="23">
        <v>1</v>
      </c>
      <c r="F63" s="23">
        <v>0</v>
      </c>
      <c r="G63" s="23">
        <v>59</v>
      </c>
      <c r="H63" s="23">
        <v>112</v>
      </c>
      <c r="I63" s="23">
        <v>82</v>
      </c>
      <c r="J63" s="23">
        <v>35</v>
      </c>
      <c r="K63" s="23">
        <v>11</v>
      </c>
      <c r="L63" s="23">
        <v>4</v>
      </c>
      <c r="M63" s="23">
        <v>9</v>
      </c>
      <c r="N63" s="23">
        <v>4</v>
      </c>
      <c r="O63" s="23">
        <f t="shared" si="10"/>
        <v>7</v>
      </c>
    </row>
    <row r="64" spans="1:15" ht="12" customHeight="1">
      <c r="A64" s="31" t="s">
        <v>86</v>
      </c>
      <c r="B64" s="37">
        <v>477</v>
      </c>
      <c r="C64" s="38">
        <v>0</v>
      </c>
      <c r="D64" s="38">
        <v>96</v>
      </c>
      <c r="E64" s="38">
        <v>1</v>
      </c>
      <c r="F64" s="38">
        <v>0</v>
      </c>
      <c r="G64" s="38">
        <v>89</v>
      </c>
      <c r="H64" s="38">
        <v>170</v>
      </c>
      <c r="I64" s="38">
        <v>62</v>
      </c>
      <c r="J64" s="38">
        <v>25</v>
      </c>
      <c r="K64" s="38">
        <v>13</v>
      </c>
      <c r="L64" s="38">
        <v>5</v>
      </c>
      <c r="M64" s="38">
        <v>8</v>
      </c>
      <c r="N64" s="38">
        <v>3</v>
      </c>
      <c r="O64" s="38">
        <f t="shared" si="10"/>
        <v>5</v>
      </c>
    </row>
    <row r="65" spans="1:15" s="28" customFormat="1" ht="12" customHeight="1">
      <c r="A65" s="34" t="s">
        <v>87</v>
      </c>
      <c r="B65" s="35">
        <f aca="true" t="shared" si="12" ref="B65:N65">SUM(B66:B68)</f>
        <v>1835</v>
      </c>
      <c r="C65" s="36">
        <f t="shared" si="12"/>
        <v>5</v>
      </c>
      <c r="D65" s="36">
        <f t="shared" si="12"/>
        <v>227</v>
      </c>
      <c r="E65" s="36">
        <f t="shared" si="12"/>
        <v>5</v>
      </c>
      <c r="F65" s="36">
        <f t="shared" si="12"/>
        <v>27</v>
      </c>
      <c r="G65" s="36">
        <f t="shared" si="12"/>
        <v>172</v>
      </c>
      <c r="H65" s="36">
        <f t="shared" si="12"/>
        <v>406</v>
      </c>
      <c r="I65" s="36">
        <f t="shared" si="12"/>
        <v>324</v>
      </c>
      <c r="J65" s="36">
        <f t="shared" si="12"/>
        <v>238</v>
      </c>
      <c r="K65" s="36">
        <f t="shared" si="12"/>
        <v>154</v>
      </c>
      <c r="L65" s="36">
        <f t="shared" si="12"/>
        <v>90</v>
      </c>
      <c r="M65" s="36">
        <f t="shared" si="12"/>
        <v>97</v>
      </c>
      <c r="N65" s="36">
        <f t="shared" si="12"/>
        <v>42</v>
      </c>
      <c r="O65" s="36">
        <f t="shared" si="10"/>
        <v>48</v>
      </c>
    </row>
    <row r="66" spans="1:15" ht="12" customHeight="1">
      <c r="A66" s="20" t="s">
        <v>88</v>
      </c>
      <c r="B66" s="25">
        <v>609</v>
      </c>
      <c r="C66" s="23">
        <v>1</v>
      </c>
      <c r="D66" s="23">
        <v>64</v>
      </c>
      <c r="E66" s="23">
        <v>0</v>
      </c>
      <c r="F66" s="23">
        <v>9</v>
      </c>
      <c r="G66" s="23">
        <v>52</v>
      </c>
      <c r="H66" s="23">
        <v>127</v>
      </c>
      <c r="I66" s="23">
        <v>106</v>
      </c>
      <c r="J66" s="23">
        <v>88</v>
      </c>
      <c r="K66" s="23">
        <v>57</v>
      </c>
      <c r="L66" s="23">
        <v>36</v>
      </c>
      <c r="M66" s="23">
        <v>36</v>
      </c>
      <c r="N66" s="23">
        <v>16</v>
      </c>
      <c r="O66" s="23">
        <f t="shared" si="10"/>
        <v>17</v>
      </c>
    </row>
    <row r="67" spans="1:15" ht="12" customHeight="1">
      <c r="A67" s="20" t="s">
        <v>89</v>
      </c>
      <c r="B67" s="25">
        <v>726</v>
      </c>
      <c r="C67" s="23">
        <v>2</v>
      </c>
      <c r="D67" s="23">
        <v>99</v>
      </c>
      <c r="E67" s="23">
        <v>2</v>
      </c>
      <c r="F67" s="23">
        <v>13</v>
      </c>
      <c r="G67" s="23">
        <v>61</v>
      </c>
      <c r="H67" s="23">
        <v>125</v>
      </c>
      <c r="I67" s="23">
        <v>127</v>
      </c>
      <c r="J67" s="23">
        <v>100</v>
      </c>
      <c r="K67" s="23">
        <v>66</v>
      </c>
      <c r="L67" s="23">
        <v>37</v>
      </c>
      <c r="M67" s="23">
        <v>48</v>
      </c>
      <c r="N67" s="23">
        <v>19</v>
      </c>
      <c r="O67" s="23">
        <f t="shared" si="10"/>
        <v>27</v>
      </c>
    </row>
    <row r="68" spans="1:15" ht="12" customHeight="1">
      <c r="A68" s="31" t="s">
        <v>90</v>
      </c>
      <c r="B68" s="37">
        <v>500</v>
      </c>
      <c r="C68" s="38">
        <v>2</v>
      </c>
      <c r="D68" s="38">
        <v>64</v>
      </c>
      <c r="E68" s="38">
        <v>3</v>
      </c>
      <c r="F68" s="38">
        <v>5</v>
      </c>
      <c r="G68" s="38">
        <v>59</v>
      </c>
      <c r="H68" s="38">
        <v>154</v>
      </c>
      <c r="I68" s="38">
        <v>91</v>
      </c>
      <c r="J68" s="38">
        <v>50</v>
      </c>
      <c r="K68" s="38">
        <v>31</v>
      </c>
      <c r="L68" s="38">
        <v>17</v>
      </c>
      <c r="M68" s="38">
        <v>13</v>
      </c>
      <c r="N68" s="38">
        <v>7</v>
      </c>
      <c r="O68" s="38">
        <f t="shared" si="10"/>
        <v>4</v>
      </c>
    </row>
    <row r="69" spans="1:15" s="28" customFormat="1" ht="12" customHeight="1">
      <c r="A69" s="34" t="s">
        <v>91</v>
      </c>
      <c r="B69" s="35">
        <f aca="true" t="shared" si="13" ref="B69:N69">SUM(B70:B71)</f>
        <v>3637</v>
      </c>
      <c r="C69" s="36">
        <f t="shared" si="13"/>
        <v>1</v>
      </c>
      <c r="D69" s="36">
        <f t="shared" si="13"/>
        <v>765</v>
      </c>
      <c r="E69" s="36">
        <f t="shared" si="13"/>
        <v>10</v>
      </c>
      <c r="F69" s="36">
        <f t="shared" si="13"/>
        <v>40</v>
      </c>
      <c r="G69" s="36">
        <f t="shared" si="13"/>
        <v>640</v>
      </c>
      <c r="H69" s="36">
        <f t="shared" si="13"/>
        <v>1217</v>
      </c>
      <c r="I69" s="36">
        <f t="shared" si="13"/>
        <v>513</v>
      </c>
      <c r="J69" s="36">
        <f t="shared" si="13"/>
        <v>192</v>
      </c>
      <c r="K69" s="36">
        <f t="shared" si="13"/>
        <v>80</v>
      </c>
      <c r="L69" s="36">
        <f t="shared" si="13"/>
        <v>52</v>
      </c>
      <c r="M69" s="36">
        <f t="shared" si="13"/>
        <v>47</v>
      </c>
      <c r="N69" s="36">
        <f t="shared" si="13"/>
        <v>29</v>
      </c>
      <c r="O69" s="36">
        <f t="shared" si="10"/>
        <v>51</v>
      </c>
    </row>
    <row r="70" spans="1:15" ht="12" customHeight="1">
      <c r="A70" s="20" t="s">
        <v>92</v>
      </c>
      <c r="B70" s="25">
        <v>1586</v>
      </c>
      <c r="C70" s="23">
        <v>1</v>
      </c>
      <c r="D70" s="23">
        <v>318</v>
      </c>
      <c r="E70" s="23">
        <v>8</v>
      </c>
      <c r="F70" s="23">
        <v>19</v>
      </c>
      <c r="G70" s="23">
        <v>292</v>
      </c>
      <c r="H70" s="23">
        <v>500</v>
      </c>
      <c r="I70" s="23">
        <v>210</v>
      </c>
      <c r="J70" s="23">
        <v>83</v>
      </c>
      <c r="K70" s="23">
        <v>38</v>
      </c>
      <c r="L70" s="23">
        <v>31</v>
      </c>
      <c r="M70" s="23">
        <v>26</v>
      </c>
      <c r="N70" s="23">
        <v>20</v>
      </c>
      <c r="O70" s="23">
        <f t="shared" si="10"/>
        <v>40</v>
      </c>
    </row>
    <row r="71" spans="1:15" ht="12" customHeight="1">
      <c r="A71" s="31" t="s">
        <v>93</v>
      </c>
      <c r="B71" s="37">
        <v>2051</v>
      </c>
      <c r="C71" s="38">
        <v>0</v>
      </c>
      <c r="D71" s="38">
        <v>447</v>
      </c>
      <c r="E71" s="38">
        <v>2</v>
      </c>
      <c r="F71" s="38">
        <v>21</v>
      </c>
      <c r="G71" s="38">
        <v>348</v>
      </c>
      <c r="H71" s="38">
        <v>717</v>
      </c>
      <c r="I71" s="38">
        <v>303</v>
      </c>
      <c r="J71" s="38">
        <v>109</v>
      </c>
      <c r="K71" s="38">
        <v>42</v>
      </c>
      <c r="L71" s="38">
        <v>21</v>
      </c>
      <c r="M71" s="38">
        <v>21</v>
      </c>
      <c r="N71" s="38">
        <v>9</v>
      </c>
      <c r="O71" s="38">
        <f t="shared" si="10"/>
        <v>11</v>
      </c>
    </row>
    <row r="72" spans="1:15" s="28" customFormat="1" ht="12" customHeight="1">
      <c r="A72" s="34" t="s">
        <v>94</v>
      </c>
      <c r="B72" s="35">
        <f aca="true" t="shared" si="14" ref="B72:N72">SUM(B73:B77)</f>
        <v>2243</v>
      </c>
      <c r="C72" s="36">
        <f t="shared" si="14"/>
        <v>6</v>
      </c>
      <c r="D72" s="36">
        <f t="shared" si="14"/>
        <v>904</v>
      </c>
      <c r="E72" s="36">
        <f t="shared" si="14"/>
        <v>23</v>
      </c>
      <c r="F72" s="36">
        <f t="shared" si="14"/>
        <v>61</v>
      </c>
      <c r="G72" s="36">
        <f t="shared" si="14"/>
        <v>574</v>
      </c>
      <c r="H72" s="36">
        <f t="shared" si="14"/>
        <v>525</v>
      </c>
      <c r="I72" s="36">
        <f t="shared" si="14"/>
        <v>105</v>
      </c>
      <c r="J72" s="36">
        <f t="shared" si="14"/>
        <v>23</v>
      </c>
      <c r="K72" s="36">
        <f t="shared" si="14"/>
        <v>8</v>
      </c>
      <c r="L72" s="36">
        <f t="shared" si="14"/>
        <v>3</v>
      </c>
      <c r="M72" s="36">
        <f t="shared" si="14"/>
        <v>5</v>
      </c>
      <c r="N72" s="36">
        <f t="shared" si="14"/>
        <v>1</v>
      </c>
      <c r="O72" s="36">
        <f t="shared" si="10"/>
        <v>5</v>
      </c>
    </row>
    <row r="73" spans="1:15" ht="12" customHeight="1">
      <c r="A73" s="20" t="s">
        <v>95</v>
      </c>
      <c r="B73" s="25">
        <v>266</v>
      </c>
      <c r="C73" s="23">
        <v>1</v>
      </c>
      <c r="D73" s="23">
        <v>123</v>
      </c>
      <c r="E73" s="23">
        <v>1</v>
      </c>
      <c r="F73" s="23">
        <v>12</v>
      </c>
      <c r="G73" s="23">
        <v>83</v>
      </c>
      <c r="H73" s="23">
        <v>38</v>
      </c>
      <c r="I73" s="23">
        <v>6</v>
      </c>
      <c r="J73" s="23">
        <v>2</v>
      </c>
      <c r="K73" s="23">
        <v>0</v>
      </c>
      <c r="L73" s="23">
        <v>0</v>
      </c>
      <c r="M73" s="23">
        <v>0</v>
      </c>
      <c r="N73" s="23">
        <v>0</v>
      </c>
      <c r="O73" s="23">
        <f t="shared" si="10"/>
        <v>0</v>
      </c>
    </row>
    <row r="74" spans="1:15" ht="12" customHeight="1">
      <c r="A74" s="20" t="s">
        <v>96</v>
      </c>
      <c r="B74" s="25">
        <v>194</v>
      </c>
      <c r="C74" s="23">
        <v>1</v>
      </c>
      <c r="D74" s="23">
        <v>82</v>
      </c>
      <c r="E74" s="23">
        <v>5</v>
      </c>
      <c r="F74" s="23">
        <v>5</v>
      </c>
      <c r="G74" s="23">
        <v>48</v>
      </c>
      <c r="H74" s="23">
        <v>44</v>
      </c>
      <c r="I74" s="23">
        <v>5</v>
      </c>
      <c r="J74" s="23">
        <v>2</v>
      </c>
      <c r="K74" s="23">
        <v>1</v>
      </c>
      <c r="L74" s="23">
        <v>0</v>
      </c>
      <c r="M74" s="23">
        <v>0</v>
      </c>
      <c r="N74" s="23">
        <v>1</v>
      </c>
      <c r="O74" s="23">
        <f t="shared" si="10"/>
        <v>0</v>
      </c>
    </row>
    <row r="75" spans="1:15" ht="12" customHeight="1">
      <c r="A75" s="20" t="s">
        <v>97</v>
      </c>
      <c r="B75" s="25">
        <v>201</v>
      </c>
      <c r="C75" s="23">
        <v>0</v>
      </c>
      <c r="D75" s="23">
        <v>83</v>
      </c>
      <c r="E75" s="23">
        <v>7</v>
      </c>
      <c r="F75" s="23">
        <v>4</v>
      </c>
      <c r="G75" s="23">
        <v>54</v>
      </c>
      <c r="H75" s="23">
        <v>48</v>
      </c>
      <c r="I75" s="23">
        <v>4</v>
      </c>
      <c r="J75" s="23">
        <v>0</v>
      </c>
      <c r="K75" s="23">
        <v>1</v>
      </c>
      <c r="L75" s="23">
        <v>0</v>
      </c>
      <c r="M75" s="23">
        <v>0</v>
      </c>
      <c r="N75" s="23">
        <v>0</v>
      </c>
      <c r="O75" s="23">
        <f t="shared" si="10"/>
        <v>0</v>
      </c>
    </row>
    <row r="76" spans="1:15" ht="12" customHeight="1">
      <c r="A76" s="20" t="s">
        <v>98</v>
      </c>
      <c r="B76" s="25">
        <v>535</v>
      </c>
      <c r="C76" s="23">
        <v>3</v>
      </c>
      <c r="D76" s="23">
        <v>186</v>
      </c>
      <c r="E76" s="23">
        <v>9</v>
      </c>
      <c r="F76" s="23">
        <v>28</v>
      </c>
      <c r="G76" s="23">
        <v>125</v>
      </c>
      <c r="H76" s="23">
        <v>143</v>
      </c>
      <c r="I76" s="23">
        <v>35</v>
      </c>
      <c r="J76" s="23">
        <v>4</v>
      </c>
      <c r="K76" s="23">
        <v>1</v>
      </c>
      <c r="L76" s="23">
        <v>0</v>
      </c>
      <c r="M76" s="23">
        <v>1</v>
      </c>
      <c r="N76" s="23">
        <v>0</v>
      </c>
      <c r="O76" s="23">
        <f t="shared" si="10"/>
        <v>0</v>
      </c>
    </row>
    <row r="77" spans="1:15" ht="12" customHeight="1">
      <c r="A77" s="31" t="s">
        <v>99</v>
      </c>
      <c r="B77" s="37">
        <v>1047</v>
      </c>
      <c r="C77" s="38">
        <v>1</v>
      </c>
      <c r="D77" s="38">
        <v>430</v>
      </c>
      <c r="E77" s="38">
        <v>1</v>
      </c>
      <c r="F77" s="38">
        <v>12</v>
      </c>
      <c r="G77" s="38">
        <v>264</v>
      </c>
      <c r="H77" s="38">
        <v>252</v>
      </c>
      <c r="I77" s="38">
        <v>55</v>
      </c>
      <c r="J77" s="38">
        <v>15</v>
      </c>
      <c r="K77" s="38">
        <v>5</v>
      </c>
      <c r="L77" s="38">
        <v>3</v>
      </c>
      <c r="M77" s="38">
        <v>4</v>
      </c>
      <c r="N77" s="38">
        <v>0</v>
      </c>
      <c r="O77" s="38">
        <f t="shared" si="10"/>
        <v>5</v>
      </c>
    </row>
    <row r="78" spans="1:15" s="28" customFormat="1" ht="12" customHeight="1">
      <c r="A78" s="34" t="s">
        <v>100</v>
      </c>
      <c r="B78" s="35">
        <f aca="true" t="shared" si="15" ref="B78:N78">SUM(B79:B82)</f>
        <v>3059</v>
      </c>
      <c r="C78" s="36">
        <f t="shared" si="15"/>
        <v>0</v>
      </c>
      <c r="D78" s="36">
        <f t="shared" si="15"/>
        <v>896</v>
      </c>
      <c r="E78" s="36">
        <f t="shared" si="15"/>
        <v>9</v>
      </c>
      <c r="F78" s="36">
        <f t="shared" si="15"/>
        <v>11</v>
      </c>
      <c r="G78" s="36">
        <f t="shared" si="15"/>
        <v>794</v>
      </c>
      <c r="H78" s="36">
        <f t="shared" si="15"/>
        <v>934</v>
      </c>
      <c r="I78" s="36">
        <f t="shared" si="15"/>
        <v>242</v>
      </c>
      <c r="J78" s="36">
        <f t="shared" si="15"/>
        <v>77</v>
      </c>
      <c r="K78" s="36">
        <f t="shared" si="15"/>
        <v>32</v>
      </c>
      <c r="L78" s="36">
        <f t="shared" si="15"/>
        <v>19</v>
      </c>
      <c r="M78" s="36">
        <f t="shared" si="15"/>
        <v>23</v>
      </c>
      <c r="N78" s="36">
        <f t="shared" si="15"/>
        <v>10</v>
      </c>
      <c r="O78" s="36">
        <f t="shared" si="10"/>
        <v>12</v>
      </c>
    </row>
    <row r="79" spans="1:15" ht="12" customHeight="1">
      <c r="A79" s="20" t="s">
        <v>101</v>
      </c>
      <c r="B79" s="25">
        <v>772</v>
      </c>
      <c r="C79" s="23">
        <v>0</v>
      </c>
      <c r="D79" s="23">
        <v>107</v>
      </c>
      <c r="E79" s="23">
        <v>0</v>
      </c>
      <c r="F79" s="23">
        <v>1</v>
      </c>
      <c r="G79" s="23">
        <v>127</v>
      </c>
      <c r="H79" s="23">
        <v>299</v>
      </c>
      <c r="I79" s="23">
        <v>141</v>
      </c>
      <c r="J79" s="23">
        <v>46</v>
      </c>
      <c r="K79" s="23">
        <v>21</v>
      </c>
      <c r="L79" s="23">
        <v>8</v>
      </c>
      <c r="M79" s="23">
        <v>13</v>
      </c>
      <c r="N79" s="23">
        <v>4</v>
      </c>
      <c r="O79" s="23">
        <f t="shared" si="10"/>
        <v>5</v>
      </c>
    </row>
    <row r="80" spans="1:15" ht="12" customHeight="1">
      <c r="A80" s="20" t="s">
        <v>102</v>
      </c>
      <c r="B80" s="25">
        <v>664</v>
      </c>
      <c r="C80" s="23">
        <v>0</v>
      </c>
      <c r="D80" s="23">
        <v>204</v>
      </c>
      <c r="E80" s="23">
        <v>2</v>
      </c>
      <c r="F80" s="23">
        <v>2</v>
      </c>
      <c r="G80" s="23">
        <v>191</v>
      </c>
      <c r="H80" s="23">
        <v>210</v>
      </c>
      <c r="I80" s="23">
        <v>37</v>
      </c>
      <c r="J80" s="23">
        <v>10</v>
      </c>
      <c r="K80" s="23">
        <v>2</v>
      </c>
      <c r="L80" s="23">
        <v>2</v>
      </c>
      <c r="M80" s="23">
        <v>1</v>
      </c>
      <c r="N80" s="23">
        <v>2</v>
      </c>
      <c r="O80" s="23">
        <f aca="true" t="shared" si="16" ref="O80:O85">B80-SUM(C80:N80)</f>
        <v>1</v>
      </c>
    </row>
    <row r="81" spans="1:15" ht="12" customHeight="1">
      <c r="A81" s="20" t="s">
        <v>103</v>
      </c>
      <c r="B81" s="25">
        <v>989</v>
      </c>
      <c r="C81" s="23">
        <v>0</v>
      </c>
      <c r="D81" s="23">
        <v>333</v>
      </c>
      <c r="E81" s="23">
        <v>6</v>
      </c>
      <c r="F81" s="23">
        <v>6</v>
      </c>
      <c r="G81" s="23">
        <v>297</v>
      </c>
      <c r="H81" s="23">
        <v>258</v>
      </c>
      <c r="I81" s="23">
        <v>40</v>
      </c>
      <c r="J81" s="23">
        <v>15</v>
      </c>
      <c r="K81" s="23">
        <v>8</v>
      </c>
      <c r="L81" s="23">
        <v>8</v>
      </c>
      <c r="M81" s="23">
        <v>8</v>
      </c>
      <c r="N81" s="23">
        <v>4</v>
      </c>
      <c r="O81" s="23">
        <f t="shared" si="16"/>
        <v>6</v>
      </c>
    </row>
    <row r="82" spans="1:15" ht="12" customHeight="1">
      <c r="A82" s="31" t="s">
        <v>104</v>
      </c>
      <c r="B82" s="37">
        <v>634</v>
      </c>
      <c r="C82" s="38">
        <v>0</v>
      </c>
      <c r="D82" s="38">
        <v>252</v>
      </c>
      <c r="E82" s="38">
        <v>1</v>
      </c>
      <c r="F82" s="38">
        <v>2</v>
      </c>
      <c r="G82" s="38">
        <v>179</v>
      </c>
      <c r="H82" s="38">
        <v>167</v>
      </c>
      <c r="I82" s="38">
        <v>24</v>
      </c>
      <c r="J82" s="38">
        <v>6</v>
      </c>
      <c r="K82" s="38">
        <v>1</v>
      </c>
      <c r="L82" s="38">
        <v>1</v>
      </c>
      <c r="M82" s="38">
        <v>1</v>
      </c>
      <c r="N82" s="38">
        <v>0</v>
      </c>
      <c r="O82" s="38">
        <f t="shared" si="16"/>
        <v>0</v>
      </c>
    </row>
    <row r="83" spans="1:15" s="28" customFormat="1" ht="12" customHeight="1">
      <c r="A83" s="34" t="s">
        <v>105</v>
      </c>
      <c r="B83" s="35">
        <f aca="true" t="shared" si="17" ref="B83:N83">SUM(B84:B85)</f>
        <v>2399</v>
      </c>
      <c r="C83" s="36">
        <f t="shared" si="17"/>
        <v>1</v>
      </c>
      <c r="D83" s="36">
        <f t="shared" si="17"/>
        <v>343</v>
      </c>
      <c r="E83" s="36">
        <f t="shared" si="17"/>
        <v>0</v>
      </c>
      <c r="F83" s="36">
        <f t="shared" si="17"/>
        <v>6</v>
      </c>
      <c r="G83" s="36">
        <f t="shared" si="17"/>
        <v>388</v>
      </c>
      <c r="H83" s="36">
        <f t="shared" si="17"/>
        <v>823</v>
      </c>
      <c r="I83" s="36">
        <f t="shared" si="17"/>
        <v>437</v>
      </c>
      <c r="J83" s="36">
        <f t="shared" si="17"/>
        <v>192</v>
      </c>
      <c r="K83" s="36">
        <f t="shared" si="17"/>
        <v>87</v>
      </c>
      <c r="L83" s="36">
        <f t="shared" si="17"/>
        <v>43</v>
      </c>
      <c r="M83" s="36">
        <f t="shared" si="17"/>
        <v>37</v>
      </c>
      <c r="N83" s="36">
        <f t="shared" si="17"/>
        <v>15</v>
      </c>
      <c r="O83" s="36">
        <f t="shared" si="16"/>
        <v>27</v>
      </c>
    </row>
    <row r="84" spans="1:15" ht="12" customHeight="1">
      <c r="A84" s="20" t="s">
        <v>106</v>
      </c>
      <c r="B84" s="25">
        <v>887</v>
      </c>
      <c r="C84" s="23">
        <v>1</v>
      </c>
      <c r="D84" s="23">
        <v>185</v>
      </c>
      <c r="E84" s="23">
        <v>0</v>
      </c>
      <c r="F84" s="23">
        <v>0</v>
      </c>
      <c r="G84" s="23">
        <v>194</v>
      </c>
      <c r="H84" s="23">
        <v>311</v>
      </c>
      <c r="I84" s="23">
        <v>106</v>
      </c>
      <c r="J84" s="23">
        <v>42</v>
      </c>
      <c r="K84" s="23">
        <v>19</v>
      </c>
      <c r="L84" s="23">
        <v>6</v>
      </c>
      <c r="M84" s="23">
        <v>6</v>
      </c>
      <c r="N84" s="23">
        <v>5</v>
      </c>
      <c r="O84" s="23">
        <f t="shared" si="16"/>
        <v>12</v>
      </c>
    </row>
    <row r="85" spans="1:15" ht="12" customHeight="1">
      <c r="A85" s="39" t="s">
        <v>107</v>
      </c>
      <c r="B85" s="40">
        <v>1512</v>
      </c>
      <c r="C85" s="41">
        <v>0</v>
      </c>
      <c r="D85" s="41">
        <v>158</v>
      </c>
      <c r="E85" s="41">
        <v>0</v>
      </c>
      <c r="F85" s="41">
        <v>6</v>
      </c>
      <c r="G85" s="41">
        <v>194</v>
      </c>
      <c r="H85" s="41">
        <v>512</v>
      </c>
      <c r="I85" s="41">
        <v>331</v>
      </c>
      <c r="J85" s="41">
        <v>150</v>
      </c>
      <c r="K85" s="41">
        <v>68</v>
      </c>
      <c r="L85" s="41">
        <v>37</v>
      </c>
      <c r="M85" s="41">
        <v>31</v>
      </c>
      <c r="N85" s="41">
        <v>10</v>
      </c>
      <c r="O85" s="41">
        <f t="shared" si="16"/>
        <v>15</v>
      </c>
    </row>
    <row r="86" spans="1:15" ht="12" customHeight="1">
      <c r="A86" s="23" t="s">
        <v>108</v>
      </c>
      <c r="C86" s="23"/>
      <c r="D86" s="23"/>
      <c r="E86" s="23"/>
      <c r="O86" s="42"/>
    </row>
    <row r="87" spans="1:15" ht="14.25" customHeight="1">
      <c r="A87" s="23" t="s">
        <v>109</v>
      </c>
      <c r="C87" s="23"/>
      <c r="D87" s="23"/>
      <c r="E87" s="23"/>
      <c r="O87" s="42"/>
    </row>
    <row r="88" spans="1:15" ht="12" customHeight="1">
      <c r="A88" s="23"/>
      <c r="C88" s="23"/>
      <c r="D88" s="23"/>
      <c r="E88" s="23"/>
      <c r="O88" s="42"/>
    </row>
    <row r="89" spans="1:15" ht="12" customHeight="1">
      <c r="A89" s="23"/>
      <c r="C89" s="23"/>
      <c r="D89" s="23"/>
      <c r="E89" s="23"/>
      <c r="O89" s="42"/>
    </row>
    <row r="90" spans="1:15" ht="12" customHeight="1">
      <c r="A90" s="23"/>
      <c r="D90" s="23"/>
      <c r="E90" s="23"/>
      <c r="O90" s="42"/>
    </row>
    <row r="91" spans="1:15" ht="12" customHeight="1">
      <c r="A91" s="23"/>
      <c r="D91" s="22"/>
      <c r="E91" s="23"/>
      <c r="O91" s="42"/>
    </row>
    <row r="92" spans="1:15" ht="12" customHeight="1">
      <c r="A92" s="23"/>
      <c r="D92" s="23"/>
      <c r="E92" s="23"/>
      <c r="O92" s="42"/>
    </row>
    <row r="93" spans="1:15" ht="12" customHeight="1">
      <c r="A93" s="23"/>
      <c r="D93" s="23"/>
      <c r="E93" s="23"/>
      <c r="O93" s="42"/>
    </row>
    <row r="94" spans="1:15" ht="12" customHeight="1">
      <c r="A94" s="23"/>
      <c r="D94" s="23"/>
      <c r="E94" s="23"/>
      <c r="O94" s="42"/>
    </row>
    <row r="95" spans="1:15" ht="12" customHeight="1">
      <c r="A95" s="23"/>
      <c r="D95" s="23"/>
      <c r="E95" s="23"/>
      <c r="O95" s="42"/>
    </row>
    <row r="96" spans="1:15" ht="12" customHeight="1">
      <c r="A96" s="23"/>
      <c r="D96" s="23"/>
      <c r="E96" s="23"/>
      <c r="O96" s="42"/>
    </row>
    <row r="97" spans="1:5" ht="12" customHeight="1">
      <c r="A97" s="23"/>
      <c r="D97" s="23"/>
      <c r="E97" s="23"/>
    </row>
    <row r="98" spans="1:5" ht="12" customHeight="1">
      <c r="A98" s="23"/>
      <c r="D98" s="23"/>
      <c r="E98" s="23"/>
    </row>
    <row r="99" spans="1:5" ht="12" customHeight="1">
      <c r="A99" s="23"/>
      <c r="D99" s="23"/>
      <c r="E99" s="23"/>
    </row>
    <row r="100" spans="1:5" ht="12" customHeight="1">
      <c r="A100" s="23"/>
      <c r="D100" s="23"/>
      <c r="E100" s="23"/>
    </row>
    <row r="101" spans="1:5" ht="12" customHeight="1">
      <c r="A101" s="23"/>
      <c r="D101" s="23"/>
      <c r="E101" s="23"/>
    </row>
    <row r="102" spans="1:5" ht="12" customHeight="1">
      <c r="A102" s="23"/>
      <c r="D102" s="23"/>
      <c r="E102" s="23"/>
    </row>
    <row r="103" spans="1:5" ht="12" customHeight="1">
      <c r="A103" s="23"/>
      <c r="D103" s="23"/>
      <c r="E103" s="23"/>
    </row>
    <row r="104" spans="1:5" ht="12" customHeight="1">
      <c r="A104" s="23"/>
      <c r="D104" s="23"/>
      <c r="E104" s="23"/>
    </row>
    <row r="105" spans="1:5" ht="12" customHeight="1">
      <c r="A105" s="23"/>
      <c r="D105" s="23"/>
      <c r="E105" s="23"/>
    </row>
    <row r="106" spans="1:5" ht="12" customHeight="1">
      <c r="A106" s="23"/>
      <c r="D106" s="23"/>
      <c r="E106" s="23"/>
    </row>
    <row r="107" spans="1:5" ht="12" customHeight="1">
      <c r="A107" s="23"/>
      <c r="D107" s="23"/>
      <c r="E107" s="23"/>
    </row>
    <row r="108" spans="1:5" ht="12" customHeight="1">
      <c r="A108" s="23"/>
      <c r="D108" s="23"/>
      <c r="E108" s="23"/>
    </row>
    <row r="109" spans="1:5" ht="12" customHeight="1">
      <c r="A109" s="23"/>
      <c r="D109" s="23"/>
      <c r="E109" s="23"/>
    </row>
    <row r="110" spans="1:5" ht="12" customHeight="1">
      <c r="A110" s="23"/>
      <c r="D110" s="23"/>
      <c r="E110" s="23"/>
    </row>
    <row r="111" spans="1:5" ht="12" customHeight="1">
      <c r="A111" s="23"/>
      <c r="D111" s="23"/>
      <c r="E111" s="23"/>
    </row>
    <row r="112" spans="1:5" ht="12" customHeight="1">
      <c r="A112" s="23"/>
      <c r="D112" s="23"/>
      <c r="E112" s="23"/>
    </row>
    <row r="113" spans="1:5" ht="12" customHeight="1">
      <c r="A113" s="23"/>
      <c r="D113" s="23"/>
      <c r="E113" s="23"/>
    </row>
    <row r="114" spans="1:5" ht="12" customHeight="1">
      <c r="A114" s="23"/>
      <c r="D114" s="23"/>
      <c r="E114" s="23"/>
    </row>
    <row r="115" spans="1:5" ht="12" customHeight="1">
      <c r="A115" s="23"/>
      <c r="D115" s="23"/>
      <c r="E115" s="23"/>
    </row>
    <row r="116" spans="1:5" ht="12" customHeight="1">
      <c r="A116" s="23"/>
      <c r="D116" s="23"/>
      <c r="E116" s="23"/>
    </row>
    <row r="117" spans="1:5" ht="12" customHeight="1">
      <c r="A117" s="23"/>
      <c r="D117" s="23"/>
      <c r="E117" s="23"/>
    </row>
    <row r="118" spans="1:5" ht="12" customHeight="1">
      <c r="A118" s="23"/>
      <c r="D118" s="23"/>
      <c r="E118" s="23"/>
    </row>
    <row r="119" spans="1:5" ht="12" customHeight="1">
      <c r="A119" s="23"/>
      <c r="D119" s="23"/>
      <c r="E119" s="23"/>
    </row>
    <row r="120" spans="1:5" ht="12" customHeight="1">
      <c r="A120" s="23"/>
      <c r="D120" s="23"/>
      <c r="E120" s="23"/>
    </row>
    <row r="121" spans="1:5" ht="12" customHeight="1">
      <c r="A121" s="23"/>
      <c r="D121" s="23"/>
      <c r="E121" s="23"/>
    </row>
    <row r="122" spans="1:5" ht="12" customHeight="1">
      <c r="A122" s="23"/>
      <c r="D122" s="23"/>
      <c r="E122" s="23"/>
    </row>
    <row r="123" spans="1:5" ht="12" customHeight="1">
      <c r="A123" s="23"/>
      <c r="D123" s="23"/>
      <c r="E123" s="23"/>
    </row>
    <row r="124" spans="1:5" ht="12" customHeight="1">
      <c r="A124" s="23"/>
      <c r="D124" s="23"/>
      <c r="E124" s="23"/>
    </row>
    <row r="125" spans="1:5" ht="12" customHeight="1">
      <c r="A125" s="23"/>
      <c r="D125" s="23"/>
      <c r="E125" s="23"/>
    </row>
    <row r="126" spans="1:5" ht="12" customHeight="1">
      <c r="A126" s="23"/>
      <c r="D126" s="23"/>
      <c r="E126" s="23"/>
    </row>
    <row r="127" spans="1:5" ht="12" customHeight="1">
      <c r="A127" s="23"/>
      <c r="D127" s="23"/>
      <c r="E127" s="23"/>
    </row>
    <row r="128" spans="1:5" ht="12" customHeight="1">
      <c r="A128" s="23"/>
      <c r="D128" s="23"/>
      <c r="E128" s="23"/>
    </row>
    <row r="129" spans="1:5" ht="12" customHeight="1">
      <c r="A129" s="23"/>
      <c r="D129" s="23"/>
      <c r="E129" s="23"/>
    </row>
    <row r="130" spans="1:5" ht="12" customHeight="1">
      <c r="A130" s="23"/>
      <c r="D130" s="23"/>
      <c r="E130" s="23"/>
    </row>
    <row r="131" spans="1:5" ht="12" customHeight="1">
      <c r="A131" s="23"/>
      <c r="D131" s="23"/>
      <c r="E131" s="23"/>
    </row>
    <row r="132" spans="1:5" ht="12" customHeight="1">
      <c r="A132" s="23"/>
      <c r="D132" s="23"/>
      <c r="E132" s="23"/>
    </row>
    <row r="133" spans="1:5" ht="12" customHeight="1">
      <c r="A133" s="23"/>
      <c r="D133" s="23"/>
      <c r="E133" s="23"/>
    </row>
    <row r="134" spans="1:5" ht="12" customHeight="1">
      <c r="A134" s="23"/>
      <c r="D134" s="23"/>
      <c r="E134" s="23"/>
    </row>
    <row r="135" spans="1:5" ht="12" customHeight="1">
      <c r="A135" s="23"/>
      <c r="D135" s="23"/>
      <c r="E135" s="23"/>
    </row>
    <row r="136" spans="1:5" ht="12" customHeight="1">
      <c r="A136" s="23"/>
      <c r="D136" s="23"/>
      <c r="E136" s="23"/>
    </row>
    <row r="137" spans="1:5" ht="12" customHeight="1">
      <c r="A137" s="23"/>
      <c r="D137" s="23"/>
      <c r="E137" s="23"/>
    </row>
    <row r="138" spans="1:5" ht="12" customHeight="1">
      <c r="A138" s="23"/>
      <c r="D138" s="23"/>
      <c r="E138" s="23"/>
    </row>
    <row r="139" spans="1:5" ht="12" customHeight="1">
      <c r="A139" s="23"/>
      <c r="D139" s="23"/>
      <c r="E139" s="23"/>
    </row>
    <row r="140" ht="12" customHeight="1">
      <c r="A140" s="23"/>
    </row>
    <row r="141" ht="12" customHeight="1">
      <c r="A141" s="23"/>
    </row>
    <row r="142" ht="12" customHeight="1">
      <c r="A142" s="23"/>
    </row>
    <row r="143" ht="12" customHeight="1">
      <c r="A143" s="23"/>
    </row>
    <row r="144" ht="12" customHeight="1">
      <c r="A144" s="23"/>
    </row>
    <row r="145" ht="12" customHeight="1">
      <c r="A145" s="23"/>
    </row>
    <row r="146" ht="12" customHeight="1">
      <c r="A146" s="23"/>
    </row>
    <row r="147" ht="12" customHeight="1">
      <c r="A147" s="23"/>
    </row>
    <row r="148" ht="12" customHeight="1">
      <c r="A148" s="23"/>
    </row>
    <row r="149" ht="12" customHeight="1">
      <c r="A149" s="23"/>
    </row>
    <row r="150" ht="12" customHeight="1">
      <c r="A150" s="23"/>
    </row>
    <row r="151" ht="12" customHeight="1">
      <c r="A151" s="23"/>
    </row>
    <row r="152" ht="12" customHeight="1">
      <c r="A152" s="23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2004-02-27T01:49:50Z</cp:lastPrinted>
  <dcterms:created xsi:type="dcterms:W3CDTF">2002-02-01T06:23:38Z</dcterms:created>
  <dcterms:modified xsi:type="dcterms:W3CDTF">2005-08-01T06:46:15Z</dcterms:modified>
  <cp:category/>
  <cp:version/>
  <cp:contentType/>
  <cp:contentStatus/>
</cp:coreProperties>
</file>