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'145'!$A$1:$I$86</definedName>
  </definedNames>
  <calcPr fullCalcOnLoad="1"/>
</workbook>
</file>

<file path=xl/sharedStrings.xml><?xml version="1.0" encoding="utf-8"?>
<sst xmlns="http://schemas.openxmlformats.org/spreadsheetml/2006/main" count="282" uniqueCount="97">
  <si>
    <t>145．市町村別、産業中分類別年間商品販売額</t>
  </si>
  <si>
    <t>(単位  万円)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</si>
  <si>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</si>
  <si>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</si>
  <si>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</si>
  <si>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</si>
  <si>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</si>
  <si>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</si>
  <si>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</si>
  <si>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</si>
  <si>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</si>
  <si>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</si>
  <si>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</si>
  <si>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</si>
  <si>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</si>
  <si>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</si>
  <si>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</si>
  <si>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</si>
  <si>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</si>
  <si>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</si>
  <si>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</si>
  <si>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</si>
  <si>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</si>
  <si>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</si>
  <si>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</si>
  <si>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</si>
  <si>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</si>
  <si>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</si>
  <si>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</si>
  <si>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</si>
  <si>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</si>
  <si>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</si>
  <si>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</si>
  <si>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</si>
  <si>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</si>
  <si>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</si>
  <si>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</si>
  <si>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</si>
  <si>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</si>
  <si>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</si>
  <si>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</si>
  <si>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</si>
  <si>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</si>
  <si>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</si>
  <si>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</si>
  <si>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</si>
  <si>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</si>
  <si>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</si>
  <si>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</si>
  <si>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</si>
  <si>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</si>
  <si>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</si>
  <si>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</si>
  <si>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</si>
  <si>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</si>
  <si>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</si>
  <si>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</si>
  <si>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</si>
  <si>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</si>
  <si>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</si>
  <si>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</si>
  <si>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</si>
  <si>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</si>
  <si>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</si>
  <si>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</si>
  <si>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</si>
  <si>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</si>
  <si>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</si>
  <si>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</si>
  <si>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</si>
  <si>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</si>
  <si>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</si>
  <si>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</si>
  <si>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</si>
  <si>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</si>
  <si>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</si>
  <si>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</si>
  <si>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</si>
  <si>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</si>
  <si>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</si>
  <si>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</si>
  <si>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</si>
  <si>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</si>
  <si>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</si>
  <si>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</si>
  <si>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</si>
  <si>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</si>
  <si>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</si>
  <si>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</si>
  <si>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</si>
  <si>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</si>
  <si>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平成１１年  </t>
  </si>
  <si>
    <t>１４</t>
  </si>
  <si>
    <t>x</t>
  </si>
  <si>
    <t>-</t>
  </si>
  <si>
    <t>資料：県統計調査課「大分県の商業」及び経済産業省調査統計部「平成１１年商業統計表」　</t>
  </si>
  <si>
    <t>注）調査日は、平成１１年は７月１日、平成１４年は６月１日。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</si>
</sst>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/>
    </xf>
    <xf numFmtId="41" fontId="8" fillId="0" borderId="5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>
      <alignment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41" fontId="0" fillId="0" borderId="10" xfId="0" applyNumberFormat="1" applyFont="1" applyBorder="1" applyAlignment="1" applyProtection="1">
      <alignment horizontal="left"/>
      <protection/>
    </xf>
    <xf numFmtId="41" fontId="0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B7" sqref="B7:I7"/>
    </sheetView>
  </sheetViews>
  <sheetFormatPr defaultColWidth="11.875" defaultRowHeight="12" customHeight="1"/>
  <cols>
    <col min="1" max="1" width="13.00390625" style="3" customWidth="1"/>
    <col min="2" max="9" width="14.75390625" style="3" customWidth="1"/>
    <col min="10" max="16384" width="11.8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9" customFormat="1" ht="12" customHeight="1" thickTop="1">
      <c r="A3" s="6"/>
      <c r="B3" s="53" t="s">
        <v>8</v>
      </c>
      <c r="C3" s="7" t="s">
        <v>2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3</v>
      </c>
      <c r="B4" s="54"/>
      <c r="C4" s="10"/>
      <c r="D4" s="10"/>
      <c r="E4" s="10" t="s">
        <v>4</v>
      </c>
      <c r="F4" s="10"/>
      <c r="G4" s="10" t="s">
        <v>5</v>
      </c>
      <c r="H4" s="10" t="s">
        <v>6</v>
      </c>
      <c r="I4" s="10"/>
    </row>
    <row r="5" spans="1:9" s="9" customFormat="1" ht="12" customHeight="1">
      <c r="A5" s="6" t="s">
        <v>7</v>
      </c>
      <c r="B5" s="54"/>
      <c r="C5" s="10" t="s">
        <v>9</v>
      </c>
      <c r="D5" s="10" t="s">
        <v>10</v>
      </c>
      <c r="E5" s="10" t="s">
        <v>11</v>
      </c>
      <c r="F5" s="10" t="s">
        <v>12</v>
      </c>
      <c r="G5" s="10"/>
      <c r="H5" s="10" t="s">
        <v>13</v>
      </c>
      <c r="I5" s="10" t="s">
        <v>14</v>
      </c>
    </row>
    <row r="6" spans="1:9" s="9" customFormat="1" ht="12" customHeight="1">
      <c r="A6" s="11"/>
      <c r="B6" s="55"/>
      <c r="C6" s="12"/>
      <c r="D6" s="12"/>
      <c r="E6" s="12" t="s">
        <v>15</v>
      </c>
      <c r="F6" s="12"/>
      <c r="G6" s="12" t="s">
        <v>16</v>
      </c>
      <c r="H6" s="12" t="s">
        <v>17</v>
      </c>
      <c r="I6" s="12"/>
    </row>
    <row r="7" spans="1:9" ht="12" customHeight="1">
      <c r="A7" s="13" t="s">
        <v>91</v>
      </c>
      <c r="B7" s="14">
        <v>176809400</v>
      </c>
      <c r="C7" s="15">
        <v>128744600</v>
      </c>
      <c r="D7" s="15">
        <v>18092200</v>
      </c>
      <c r="E7" s="15">
        <v>8783200</v>
      </c>
      <c r="F7" s="15">
        <v>38953000</v>
      </c>
      <c r="G7" s="16">
        <v>14876100</v>
      </c>
      <c r="H7" s="16">
        <v>11049900</v>
      </c>
      <c r="I7" s="16">
        <v>36990200</v>
      </c>
    </row>
    <row r="8" spans="1:9" ht="12" customHeight="1">
      <c r="A8" s="17"/>
      <c r="B8" s="18"/>
      <c r="C8" s="19"/>
      <c r="D8" s="19"/>
      <c r="E8" s="20"/>
      <c r="F8" s="20"/>
      <c r="G8" s="21"/>
      <c r="H8" s="21"/>
      <c r="I8" s="21"/>
    </row>
    <row r="9" spans="1:9" s="26" customFormat="1" ht="12" customHeight="1">
      <c r="A9" s="22" t="s">
        <v>92</v>
      </c>
      <c r="B9" s="23">
        <f aca="true" t="shared" si="0" ref="B9:I9">B11+B12</f>
        <v>146510745</v>
      </c>
      <c r="C9" s="24">
        <f t="shared" si="0"/>
        <v>123046020</v>
      </c>
      <c r="D9" s="24">
        <f t="shared" si="0"/>
        <v>15608603</v>
      </c>
      <c r="E9" s="24">
        <f t="shared" si="0"/>
        <v>7872462</v>
      </c>
      <c r="F9" s="24">
        <f t="shared" si="0"/>
        <v>37152460</v>
      </c>
      <c r="G9" s="25">
        <f t="shared" si="0"/>
        <v>15237836</v>
      </c>
      <c r="H9" s="25">
        <f t="shared" si="0"/>
        <v>11185616</v>
      </c>
      <c r="I9" s="25">
        <f t="shared" si="0"/>
        <v>35989043</v>
      </c>
    </row>
    <row r="10" spans="1:9" s="26" customFormat="1" ht="12" customHeight="1">
      <c r="A10" s="27"/>
      <c r="B10" s="24"/>
      <c r="C10" s="24"/>
      <c r="D10" s="24"/>
      <c r="E10" s="24"/>
      <c r="F10" s="28"/>
      <c r="G10" s="24"/>
      <c r="H10" s="24"/>
      <c r="I10" s="24"/>
    </row>
    <row r="11" spans="1:9" s="26" customFormat="1" ht="12" customHeight="1">
      <c r="A11" s="29" t="s">
        <v>18</v>
      </c>
      <c r="B11" s="30">
        <f>B14+B15+B16+B17+B18+B19+B20+B21+B22+B23+B24</f>
        <v>138955503</v>
      </c>
      <c r="C11" s="30">
        <f>C14+C15+C16+C17+C18+C19+C20+C21+C22+C23+C24</f>
        <v>102107556</v>
      </c>
      <c r="D11" s="30">
        <v>14293090</v>
      </c>
      <c r="E11" s="30">
        <f>E14+E15+E16+E17+E18+E19+E20+E21+E22+E23+E24</f>
        <v>6874811</v>
      </c>
      <c r="F11" s="30">
        <f>F14+F15+F16+F17+F18+F19+F20+F21+F22+F23+F24</f>
        <v>29042143</v>
      </c>
      <c r="G11" s="30">
        <v>13945424</v>
      </c>
      <c r="H11" s="30">
        <f>H14+H15+H16+H17+H18+H19+H20+H21+H22+H23+H24</f>
        <v>9897388</v>
      </c>
      <c r="I11" s="30">
        <f>I14+I15+I16+I17+I18+I19+I20+I21+I22+I23+I24</f>
        <v>28054700</v>
      </c>
    </row>
    <row r="12" spans="1:9" s="26" customFormat="1" ht="12" customHeight="1">
      <c r="A12" s="31" t="s">
        <v>19</v>
      </c>
      <c r="B12" s="32">
        <v>7555242</v>
      </c>
      <c r="C12" s="30">
        <v>20938464</v>
      </c>
      <c r="D12" s="30">
        <v>1315513</v>
      </c>
      <c r="E12" s="30">
        <v>997651</v>
      </c>
      <c r="F12" s="33">
        <f>SUM(F25+F29+F35+F38+F43+F45+F54+F63+F67+F70+F76+F81)</f>
        <v>8110317</v>
      </c>
      <c r="G12" s="34">
        <v>1292412</v>
      </c>
      <c r="H12" s="34">
        <v>1288228</v>
      </c>
      <c r="I12" s="34">
        <v>7934343</v>
      </c>
    </row>
    <row r="13" spans="1:9" ht="12" customHeight="1">
      <c r="A13" s="35"/>
      <c r="B13" s="18"/>
      <c r="C13" s="19"/>
      <c r="D13" s="19"/>
      <c r="E13" s="19"/>
      <c r="F13" s="36"/>
      <c r="G13" s="21"/>
      <c r="H13" s="21"/>
      <c r="I13" s="21"/>
    </row>
    <row r="14" spans="1:9" ht="12" customHeight="1">
      <c r="A14" s="37" t="s">
        <v>20</v>
      </c>
      <c r="B14" s="38">
        <v>105232540</v>
      </c>
      <c r="C14" s="39">
        <v>51968656</v>
      </c>
      <c r="D14" s="39">
        <v>9578715</v>
      </c>
      <c r="E14" s="39">
        <v>3780664</v>
      </c>
      <c r="F14" s="40">
        <v>12335815</v>
      </c>
      <c r="G14" s="41">
        <v>7906780</v>
      </c>
      <c r="H14" s="41">
        <v>4842098</v>
      </c>
      <c r="I14" s="41">
        <v>13524584</v>
      </c>
    </row>
    <row r="15" spans="1:9" ht="12" customHeight="1">
      <c r="A15" s="37" t="s">
        <v>21</v>
      </c>
      <c r="B15" s="38">
        <v>9679961</v>
      </c>
      <c r="C15" s="39">
        <v>12853166</v>
      </c>
      <c r="D15" s="39">
        <v>1592351</v>
      </c>
      <c r="E15" s="39">
        <v>706607</v>
      </c>
      <c r="F15" s="40">
        <v>4628301</v>
      </c>
      <c r="G15" s="41">
        <v>1540857</v>
      </c>
      <c r="H15" s="41">
        <v>1182496</v>
      </c>
      <c r="I15" s="41">
        <v>3202554</v>
      </c>
    </row>
    <row r="16" spans="1:9" ht="12" customHeight="1">
      <c r="A16" s="37" t="s">
        <v>22</v>
      </c>
      <c r="B16" s="38">
        <v>7156465</v>
      </c>
      <c r="C16" s="39">
        <v>8271566</v>
      </c>
      <c r="D16" s="41">
        <v>809072</v>
      </c>
      <c r="E16" s="39">
        <v>775592</v>
      </c>
      <c r="F16" s="40">
        <v>2842158</v>
      </c>
      <c r="G16" s="41">
        <v>1085677</v>
      </c>
      <c r="H16" s="41">
        <v>758287</v>
      </c>
      <c r="I16" s="41">
        <v>2000780</v>
      </c>
    </row>
    <row r="17" spans="1:9" ht="12" customHeight="1">
      <c r="A17" s="37" t="s">
        <v>23</v>
      </c>
      <c r="B17" s="38">
        <v>4172504</v>
      </c>
      <c r="C17" s="39">
        <v>7593990</v>
      </c>
      <c r="D17" s="41">
        <v>678805</v>
      </c>
      <c r="E17" s="39">
        <v>608835</v>
      </c>
      <c r="F17" s="40">
        <v>2331970</v>
      </c>
      <c r="G17" s="41">
        <v>967600</v>
      </c>
      <c r="H17" s="41">
        <v>756885</v>
      </c>
      <c r="I17" s="41">
        <v>2249895</v>
      </c>
    </row>
    <row r="18" spans="1:9" ht="12" customHeight="1">
      <c r="A18" s="37" t="s">
        <v>24</v>
      </c>
      <c r="B18" s="38">
        <v>4004754</v>
      </c>
      <c r="C18" s="39">
        <v>5954920</v>
      </c>
      <c r="D18" s="41">
        <v>531588</v>
      </c>
      <c r="E18" s="41">
        <v>337374</v>
      </c>
      <c r="F18" s="41">
        <v>1874554</v>
      </c>
      <c r="G18" s="41">
        <v>725607</v>
      </c>
      <c r="H18" s="41">
        <v>735399</v>
      </c>
      <c r="I18" s="41">
        <v>1750398</v>
      </c>
    </row>
    <row r="19" spans="1:9" ht="12" customHeight="1">
      <c r="A19" s="37" t="s">
        <v>26</v>
      </c>
      <c r="B19" s="38">
        <v>1235355</v>
      </c>
      <c r="C19" s="39">
        <v>3600585</v>
      </c>
      <c r="D19" s="41">
        <v>618619</v>
      </c>
      <c r="E19" s="41">
        <v>174775</v>
      </c>
      <c r="F19" s="41">
        <v>1213539</v>
      </c>
      <c r="G19" s="41">
        <v>434167</v>
      </c>
      <c r="H19" s="41">
        <v>337398</v>
      </c>
      <c r="I19" s="41">
        <v>822087</v>
      </c>
    </row>
    <row r="20" spans="1:9" ht="12" customHeight="1">
      <c r="A20" s="37" t="s">
        <v>27</v>
      </c>
      <c r="B20" s="38">
        <v>871434</v>
      </c>
      <c r="C20" s="39">
        <v>1399977</v>
      </c>
      <c r="D20" s="41" t="s">
        <v>93</v>
      </c>
      <c r="E20" s="41">
        <v>73492</v>
      </c>
      <c r="F20" s="41">
        <v>562502</v>
      </c>
      <c r="G20" s="41" t="s">
        <v>93</v>
      </c>
      <c r="H20" s="41">
        <v>82666</v>
      </c>
      <c r="I20" s="41">
        <v>657085</v>
      </c>
    </row>
    <row r="21" spans="1:9" ht="12" customHeight="1">
      <c r="A21" s="37" t="s">
        <v>28</v>
      </c>
      <c r="B21" s="38">
        <v>1208475</v>
      </c>
      <c r="C21" s="39">
        <v>1888690</v>
      </c>
      <c r="D21" s="41">
        <v>167136</v>
      </c>
      <c r="E21" s="41">
        <v>94475</v>
      </c>
      <c r="F21" s="41">
        <v>582153</v>
      </c>
      <c r="G21" s="41">
        <v>253263</v>
      </c>
      <c r="H21" s="41">
        <v>193502</v>
      </c>
      <c r="I21" s="41">
        <v>598161</v>
      </c>
    </row>
    <row r="22" spans="1:9" ht="12" customHeight="1">
      <c r="A22" s="37" t="s">
        <v>29</v>
      </c>
      <c r="B22" s="38">
        <v>1045624</v>
      </c>
      <c r="C22" s="39">
        <v>1894994</v>
      </c>
      <c r="D22" s="41" t="s">
        <v>94</v>
      </c>
      <c r="E22" s="41">
        <v>108988</v>
      </c>
      <c r="F22" s="41">
        <v>784780</v>
      </c>
      <c r="G22" s="41">
        <v>64773</v>
      </c>
      <c r="H22" s="41">
        <v>194116</v>
      </c>
      <c r="I22" s="41">
        <v>742337</v>
      </c>
    </row>
    <row r="23" spans="1:9" s="42" customFormat="1" ht="12" customHeight="1">
      <c r="A23" s="37" t="s">
        <v>30</v>
      </c>
      <c r="B23" s="38">
        <v>859678</v>
      </c>
      <c r="C23" s="39">
        <v>1952766</v>
      </c>
      <c r="D23" s="39" t="s">
        <v>93</v>
      </c>
      <c r="E23" s="39">
        <v>56822</v>
      </c>
      <c r="F23" s="39">
        <v>537564</v>
      </c>
      <c r="G23" s="39" t="s">
        <v>93</v>
      </c>
      <c r="H23" s="39">
        <v>210503</v>
      </c>
      <c r="I23" s="39">
        <v>709584</v>
      </c>
    </row>
    <row r="24" spans="1:9" s="42" customFormat="1" ht="12" customHeight="1">
      <c r="A24" s="43" t="s">
        <v>31</v>
      </c>
      <c r="B24" s="44">
        <v>3488713</v>
      </c>
      <c r="C24" s="45">
        <v>4728246</v>
      </c>
      <c r="D24" s="45">
        <v>110330</v>
      </c>
      <c r="E24" s="45">
        <v>157187</v>
      </c>
      <c r="F24" s="45">
        <v>1348807</v>
      </c>
      <c r="G24" s="45">
        <v>710649</v>
      </c>
      <c r="H24" s="45">
        <v>604038</v>
      </c>
      <c r="I24" s="45">
        <v>1797235</v>
      </c>
    </row>
    <row r="25" spans="1:9" s="47" customFormat="1" ht="12" customHeight="1">
      <c r="A25" s="46" t="s">
        <v>32</v>
      </c>
      <c r="B25" s="30" t="s">
        <v>25</v>
      </c>
      <c r="C25" s="30" t="s">
        <v>25</v>
      </c>
      <c r="D25" s="30" t="s">
        <v>25</v>
      </c>
      <c r="E25" s="30" t="s">
        <v>25</v>
      </c>
      <c r="F25" s="30">
        <f>SUM(F26:F28)</f>
        <v>161468</v>
      </c>
      <c r="G25" s="30" t="s">
        <v>25</v>
      </c>
      <c r="H25" s="30">
        <f>SUM(H26:H28)</f>
        <v>4662</v>
      </c>
      <c r="I25" s="30">
        <f>SUM(I26:I28)</f>
        <v>155687</v>
      </c>
    </row>
    <row r="26" spans="1:9" s="42" customFormat="1" ht="12" customHeight="1">
      <c r="A26" s="43" t="s">
        <v>33</v>
      </c>
      <c r="B26" s="39" t="s">
        <v>94</v>
      </c>
      <c r="C26" s="39">
        <v>44588</v>
      </c>
      <c r="D26" s="39" t="s">
        <v>94</v>
      </c>
      <c r="E26" s="39" t="s">
        <v>94</v>
      </c>
      <c r="F26" s="39">
        <v>12937</v>
      </c>
      <c r="G26" s="39" t="s">
        <v>94</v>
      </c>
      <c r="H26" s="39">
        <v>2094</v>
      </c>
      <c r="I26" s="39">
        <v>29557</v>
      </c>
    </row>
    <row r="27" spans="1:9" s="42" customFormat="1" ht="12" customHeight="1">
      <c r="A27" s="43" t="s">
        <v>34</v>
      </c>
      <c r="B27" s="39" t="s">
        <v>93</v>
      </c>
      <c r="C27" s="39" t="s">
        <v>93</v>
      </c>
      <c r="D27" s="39" t="s">
        <v>94</v>
      </c>
      <c r="E27" s="39" t="s">
        <v>93</v>
      </c>
      <c r="F27" s="39">
        <v>69497</v>
      </c>
      <c r="G27" s="39">
        <v>26850</v>
      </c>
      <c r="H27" s="39">
        <v>2568</v>
      </c>
      <c r="I27" s="39">
        <v>52988</v>
      </c>
    </row>
    <row r="28" spans="1:9" s="42" customFormat="1" ht="12" customHeight="1">
      <c r="A28" s="43" t="s">
        <v>35</v>
      </c>
      <c r="B28" s="44" t="s">
        <v>93</v>
      </c>
      <c r="C28" s="45" t="s">
        <v>93</v>
      </c>
      <c r="D28" s="45" t="s">
        <v>94</v>
      </c>
      <c r="E28" s="45">
        <v>6133</v>
      </c>
      <c r="F28" s="45">
        <v>79034</v>
      </c>
      <c r="G28" s="45">
        <v>666</v>
      </c>
      <c r="H28" s="45" t="s">
        <v>93</v>
      </c>
      <c r="I28" s="45">
        <v>73142</v>
      </c>
    </row>
    <row r="29" spans="1:9" s="47" customFormat="1" ht="12" customHeight="1">
      <c r="A29" s="46" t="s">
        <v>36</v>
      </c>
      <c r="B29" s="30">
        <f>SUM(B30:B34)</f>
        <v>855403</v>
      </c>
      <c r="C29" s="30">
        <f>SUM(C30:C34)</f>
        <v>2531231</v>
      </c>
      <c r="D29" s="30" t="s">
        <v>25</v>
      </c>
      <c r="E29" s="30">
        <f>SUM(E30:E34)</f>
        <v>113083</v>
      </c>
      <c r="F29" s="30">
        <f>SUM(F30:F34)</f>
        <v>1141235</v>
      </c>
      <c r="G29" s="30" t="s">
        <v>25</v>
      </c>
      <c r="H29" s="30" t="s">
        <v>25</v>
      </c>
      <c r="I29" s="30">
        <f>SUM(I30:I34)</f>
        <v>546387</v>
      </c>
    </row>
    <row r="30" spans="1:9" s="42" customFormat="1" ht="12" customHeight="1">
      <c r="A30" s="43" t="s">
        <v>37</v>
      </c>
      <c r="B30" s="39">
        <v>90921</v>
      </c>
      <c r="C30" s="39">
        <v>252055</v>
      </c>
      <c r="D30" s="39" t="s">
        <v>94</v>
      </c>
      <c r="E30" s="39">
        <v>14659</v>
      </c>
      <c r="F30" s="39">
        <v>96325</v>
      </c>
      <c r="G30" s="39" t="s">
        <v>93</v>
      </c>
      <c r="H30" s="39" t="s">
        <v>93</v>
      </c>
      <c r="I30" s="39">
        <v>115661</v>
      </c>
    </row>
    <row r="31" spans="1:9" s="42" customFormat="1" ht="12" customHeight="1">
      <c r="A31" s="43" t="s">
        <v>38</v>
      </c>
      <c r="B31" s="39">
        <v>117489</v>
      </c>
      <c r="C31" s="39">
        <v>107227</v>
      </c>
      <c r="D31" s="39" t="s">
        <v>94</v>
      </c>
      <c r="E31" s="39">
        <v>3461</v>
      </c>
      <c r="F31" s="39">
        <v>68164</v>
      </c>
      <c r="G31" s="39" t="s">
        <v>93</v>
      </c>
      <c r="H31" s="39" t="s">
        <v>93</v>
      </c>
      <c r="I31" s="39">
        <v>32250</v>
      </c>
    </row>
    <row r="32" spans="1:9" s="42" customFormat="1" ht="12" customHeight="1">
      <c r="A32" s="43" t="s">
        <v>39</v>
      </c>
      <c r="B32" s="39">
        <v>296047</v>
      </c>
      <c r="C32" s="39">
        <v>1025122</v>
      </c>
      <c r="D32" s="39" t="s">
        <v>93</v>
      </c>
      <c r="E32" s="39">
        <v>75352</v>
      </c>
      <c r="F32" s="39">
        <v>356114</v>
      </c>
      <c r="G32" s="39">
        <v>95875</v>
      </c>
      <c r="H32" s="39">
        <v>46330</v>
      </c>
      <c r="I32" s="39" t="s">
        <v>93</v>
      </c>
    </row>
    <row r="33" spans="1:9" s="42" customFormat="1" ht="12" customHeight="1">
      <c r="A33" s="43" t="s">
        <v>40</v>
      </c>
      <c r="B33" s="39">
        <v>200844</v>
      </c>
      <c r="C33" s="39">
        <v>387313</v>
      </c>
      <c r="D33" s="39" t="s">
        <v>94</v>
      </c>
      <c r="E33" s="39">
        <v>4757</v>
      </c>
      <c r="F33" s="39">
        <v>197090</v>
      </c>
      <c r="G33" s="39">
        <v>9910</v>
      </c>
      <c r="H33" s="39">
        <v>33029</v>
      </c>
      <c r="I33" s="39">
        <v>142527</v>
      </c>
    </row>
    <row r="34" spans="1:9" s="42" customFormat="1" ht="12" customHeight="1">
      <c r="A34" s="43" t="s">
        <v>41</v>
      </c>
      <c r="B34" s="44">
        <v>150102</v>
      </c>
      <c r="C34" s="45">
        <v>759514</v>
      </c>
      <c r="D34" s="45" t="s">
        <v>93</v>
      </c>
      <c r="E34" s="45">
        <v>14854</v>
      </c>
      <c r="F34" s="45">
        <v>423542</v>
      </c>
      <c r="G34" s="45">
        <v>35595</v>
      </c>
      <c r="H34" s="45" t="s">
        <v>93</v>
      </c>
      <c r="I34" s="45">
        <v>255949</v>
      </c>
    </row>
    <row r="35" spans="1:9" s="47" customFormat="1" ht="12" customHeight="1">
      <c r="A35" s="46" t="s">
        <v>42</v>
      </c>
      <c r="B35" s="30">
        <f aca="true" t="shared" si="1" ref="B35:I35">SUM(B36:B37)</f>
        <v>1215501</v>
      </c>
      <c r="C35" s="30">
        <f t="shared" si="1"/>
        <v>2503369</v>
      </c>
      <c r="D35" s="30">
        <f t="shared" si="1"/>
        <v>0</v>
      </c>
      <c r="E35" s="30">
        <f t="shared" si="1"/>
        <v>112545</v>
      </c>
      <c r="F35" s="30">
        <f t="shared" si="1"/>
        <v>964103</v>
      </c>
      <c r="G35" s="30">
        <f t="shared" si="1"/>
        <v>33935</v>
      </c>
      <c r="H35" s="30">
        <f t="shared" si="1"/>
        <v>198822</v>
      </c>
      <c r="I35" s="30">
        <f t="shared" si="1"/>
        <v>561309</v>
      </c>
    </row>
    <row r="36" spans="1:9" s="42" customFormat="1" ht="12" customHeight="1">
      <c r="A36" s="43" t="s">
        <v>43</v>
      </c>
      <c r="B36" s="39">
        <v>1130274</v>
      </c>
      <c r="C36" s="39">
        <v>1930991</v>
      </c>
      <c r="D36" s="39" t="s">
        <v>93</v>
      </c>
      <c r="E36" s="39">
        <v>97641</v>
      </c>
      <c r="F36" s="39">
        <v>707406</v>
      </c>
      <c r="G36" s="39" t="s">
        <v>93</v>
      </c>
      <c r="H36" s="39">
        <v>190387</v>
      </c>
      <c r="I36" s="39">
        <v>561309</v>
      </c>
    </row>
    <row r="37" spans="1:9" s="42" customFormat="1" ht="12" customHeight="1">
      <c r="A37" s="43" t="s">
        <v>44</v>
      </c>
      <c r="B37" s="44">
        <v>85227</v>
      </c>
      <c r="C37" s="45">
        <v>572378</v>
      </c>
      <c r="D37" s="45" t="s">
        <v>93</v>
      </c>
      <c r="E37" s="45">
        <v>14904</v>
      </c>
      <c r="F37" s="45">
        <v>256697</v>
      </c>
      <c r="G37" s="45">
        <v>33935</v>
      </c>
      <c r="H37" s="45">
        <v>8435</v>
      </c>
      <c r="I37" s="45" t="s">
        <v>93</v>
      </c>
    </row>
    <row r="38" spans="1:9" s="47" customFormat="1" ht="12" customHeight="1">
      <c r="A38" s="46" t="s">
        <v>45</v>
      </c>
      <c r="B38" s="30">
        <f>SUM(B39:B42)</f>
        <v>1689197</v>
      </c>
      <c r="C38" s="30">
        <f>SUM(C39:C42)</f>
        <v>3414945</v>
      </c>
      <c r="D38" s="30" t="s">
        <v>25</v>
      </c>
      <c r="E38" s="30">
        <f>SUM(E39:E42)</f>
        <v>139850</v>
      </c>
      <c r="F38" s="30">
        <f>SUM(F39:F42)</f>
        <v>1269337</v>
      </c>
      <c r="G38" s="30" t="s">
        <v>25</v>
      </c>
      <c r="H38" s="30" t="s">
        <v>25</v>
      </c>
      <c r="I38" s="30">
        <f>SUM(I39:I42)</f>
        <v>937212</v>
      </c>
    </row>
    <row r="39" spans="1:9" s="42" customFormat="1" ht="12" customHeight="1">
      <c r="A39" s="43" t="s">
        <v>46</v>
      </c>
      <c r="B39" s="39">
        <v>960798</v>
      </c>
      <c r="C39" s="39">
        <v>238596</v>
      </c>
      <c r="D39" s="39" t="s">
        <v>93</v>
      </c>
      <c r="E39" s="39" t="s">
        <v>94</v>
      </c>
      <c r="F39" s="39">
        <v>130296</v>
      </c>
      <c r="G39" s="39" t="s">
        <v>93</v>
      </c>
      <c r="H39" s="39">
        <v>1556</v>
      </c>
      <c r="I39" s="39">
        <v>103470</v>
      </c>
    </row>
    <row r="40" spans="1:9" s="42" customFormat="1" ht="12" customHeight="1">
      <c r="A40" s="43" t="s">
        <v>47</v>
      </c>
      <c r="B40" s="39">
        <v>429167</v>
      </c>
      <c r="C40" s="39">
        <v>1332246</v>
      </c>
      <c r="D40" s="39" t="s">
        <v>93</v>
      </c>
      <c r="E40" s="39">
        <v>64418</v>
      </c>
      <c r="F40" s="39">
        <v>289195</v>
      </c>
      <c r="G40" s="39">
        <v>72009</v>
      </c>
      <c r="H40" s="39">
        <v>213280</v>
      </c>
      <c r="I40" s="39" t="s">
        <v>93</v>
      </c>
    </row>
    <row r="41" spans="1:9" s="42" customFormat="1" ht="12" customHeight="1">
      <c r="A41" s="43" t="s">
        <v>48</v>
      </c>
      <c r="B41" s="39">
        <v>68445</v>
      </c>
      <c r="C41" s="39">
        <v>599585</v>
      </c>
      <c r="D41" s="39" t="s">
        <v>93</v>
      </c>
      <c r="E41" s="39">
        <v>13937</v>
      </c>
      <c r="F41" s="39">
        <v>253734</v>
      </c>
      <c r="G41" s="39" t="s">
        <v>93</v>
      </c>
      <c r="H41" s="39">
        <v>10500</v>
      </c>
      <c r="I41" s="39">
        <v>314059</v>
      </c>
    </row>
    <row r="42" spans="1:9" s="42" customFormat="1" ht="12" customHeight="1">
      <c r="A42" s="43" t="s">
        <v>49</v>
      </c>
      <c r="B42" s="44">
        <v>230787</v>
      </c>
      <c r="C42" s="45">
        <v>1244518</v>
      </c>
      <c r="D42" s="45" t="s">
        <v>94</v>
      </c>
      <c r="E42" s="45">
        <v>61495</v>
      </c>
      <c r="F42" s="45">
        <v>596112</v>
      </c>
      <c r="G42" s="45">
        <v>3454</v>
      </c>
      <c r="H42" s="45">
        <v>63774</v>
      </c>
      <c r="I42" s="45">
        <v>519683</v>
      </c>
    </row>
    <row r="43" spans="1:9" s="47" customFormat="1" ht="12" customHeight="1">
      <c r="A43" s="46" t="s">
        <v>50</v>
      </c>
      <c r="B43" s="30">
        <v>160390</v>
      </c>
      <c r="C43" s="30">
        <v>554543</v>
      </c>
      <c r="D43" s="30" t="s">
        <v>93</v>
      </c>
      <c r="E43" s="30">
        <v>17128</v>
      </c>
      <c r="F43" s="30">
        <v>304767</v>
      </c>
      <c r="G43" s="30" t="s">
        <v>93</v>
      </c>
      <c r="H43" s="30">
        <v>15610</v>
      </c>
      <c r="I43" s="30">
        <v>217038</v>
      </c>
    </row>
    <row r="44" spans="1:9" s="42" customFormat="1" ht="12" customHeight="1">
      <c r="A44" s="43" t="s">
        <v>51</v>
      </c>
      <c r="B44" s="44">
        <v>160390</v>
      </c>
      <c r="C44" s="45">
        <v>555520</v>
      </c>
      <c r="D44" s="45" t="s">
        <v>93</v>
      </c>
      <c r="E44" s="45">
        <v>17128</v>
      </c>
      <c r="F44" s="45">
        <v>304767</v>
      </c>
      <c r="G44" s="45" t="s">
        <v>93</v>
      </c>
      <c r="H44" s="45">
        <v>15610</v>
      </c>
      <c r="I44" s="45">
        <v>217038</v>
      </c>
    </row>
    <row r="45" spans="1:9" s="47" customFormat="1" ht="12" customHeight="1">
      <c r="A45" s="46" t="s">
        <v>52</v>
      </c>
      <c r="B45" s="30">
        <f>SUM(B46:B53)</f>
        <v>1155320</v>
      </c>
      <c r="C45" s="30">
        <f>SUM(C46:C53)</f>
        <v>1341425</v>
      </c>
      <c r="D45" s="30" t="s">
        <v>25</v>
      </c>
      <c r="E45" s="30" t="s">
        <v>25</v>
      </c>
      <c r="F45" s="30">
        <f>SUM(F46:F53)</f>
        <v>728043</v>
      </c>
      <c r="G45" s="30" t="s">
        <v>25</v>
      </c>
      <c r="H45" s="30" t="s">
        <v>25</v>
      </c>
      <c r="I45" s="30">
        <f>SUM(I46:I53)</f>
        <v>573100</v>
      </c>
    </row>
    <row r="46" spans="1:9" s="42" customFormat="1" ht="12" customHeight="1">
      <c r="A46" s="43" t="s">
        <v>53</v>
      </c>
      <c r="B46" s="39" t="s">
        <v>94</v>
      </c>
      <c r="C46" s="39">
        <v>80384</v>
      </c>
      <c r="D46" s="39" t="s">
        <v>93</v>
      </c>
      <c r="E46" s="39">
        <v>8593</v>
      </c>
      <c r="F46" s="39">
        <v>33815</v>
      </c>
      <c r="G46" s="39" t="s">
        <v>93</v>
      </c>
      <c r="H46" s="39">
        <v>11653</v>
      </c>
      <c r="I46" s="39">
        <v>15270</v>
      </c>
    </row>
    <row r="47" spans="1:9" s="42" customFormat="1" ht="12" customHeight="1">
      <c r="A47" s="43" t="s">
        <v>54</v>
      </c>
      <c r="B47" s="39">
        <v>129675</v>
      </c>
      <c r="C47" s="39">
        <v>568717</v>
      </c>
      <c r="D47" s="39" t="s">
        <v>94</v>
      </c>
      <c r="E47" s="39">
        <v>17633</v>
      </c>
      <c r="F47" s="39">
        <v>245066</v>
      </c>
      <c r="G47" s="39">
        <v>72447</v>
      </c>
      <c r="H47" s="39">
        <v>13855</v>
      </c>
      <c r="I47" s="39">
        <v>219716</v>
      </c>
    </row>
    <row r="48" spans="1:9" s="42" customFormat="1" ht="12" customHeight="1">
      <c r="A48" s="43" t="s">
        <v>55</v>
      </c>
      <c r="B48" s="39" t="s">
        <v>93</v>
      </c>
      <c r="C48" s="39" t="s">
        <v>93</v>
      </c>
      <c r="D48" s="39" t="s">
        <v>94</v>
      </c>
      <c r="E48" s="39" t="s">
        <v>93</v>
      </c>
      <c r="F48" s="39">
        <v>11734</v>
      </c>
      <c r="G48" s="39" t="s">
        <v>93</v>
      </c>
      <c r="H48" s="39" t="s">
        <v>94</v>
      </c>
      <c r="I48" s="39">
        <v>21715</v>
      </c>
    </row>
    <row r="49" spans="1:9" s="42" customFormat="1" ht="12" customHeight="1">
      <c r="A49" s="43" t="s">
        <v>56</v>
      </c>
      <c r="B49" s="39">
        <v>23593</v>
      </c>
      <c r="C49" s="39">
        <v>159661</v>
      </c>
      <c r="D49" s="39" t="s">
        <v>94</v>
      </c>
      <c r="E49" s="39" t="s">
        <v>93</v>
      </c>
      <c r="F49" s="39">
        <v>66844</v>
      </c>
      <c r="G49" s="39" t="s">
        <v>93</v>
      </c>
      <c r="H49" s="39">
        <v>20899</v>
      </c>
      <c r="I49" s="39">
        <v>65075</v>
      </c>
    </row>
    <row r="50" spans="1:9" s="42" customFormat="1" ht="12" customHeight="1">
      <c r="A50" s="43" t="s">
        <v>57</v>
      </c>
      <c r="B50" s="39" t="s">
        <v>93</v>
      </c>
      <c r="C50" s="39" t="s">
        <v>93</v>
      </c>
      <c r="D50" s="39" t="s">
        <v>94</v>
      </c>
      <c r="E50" s="39" t="s">
        <v>93</v>
      </c>
      <c r="F50" s="39">
        <v>42665</v>
      </c>
      <c r="G50" s="39" t="s">
        <v>94</v>
      </c>
      <c r="H50" s="39" t="s">
        <v>93</v>
      </c>
      <c r="I50" s="39">
        <v>23680</v>
      </c>
    </row>
    <row r="51" spans="1:9" s="42" customFormat="1" ht="12" customHeight="1">
      <c r="A51" s="43" t="s">
        <v>58</v>
      </c>
      <c r="B51" s="39">
        <v>350654</v>
      </c>
      <c r="C51" s="39">
        <v>187909</v>
      </c>
      <c r="D51" s="39" t="s">
        <v>94</v>
      </c>
      <c r="E51" s="39" t="s">
        <v>94</v>
      </c>
      <c r="F51" s="39">
        <v>101187</v>
      </c>
      <c r="G51" s="39" t="s">
        <v>93</v>
      </c>
      <c r="H51" s="39" t="s">
        <v>93</v>
      </c>
      <c r="I51" s="39">
        <v>73538</v>
      </c>
    </row>
    <row r="52" spans="1:9" s="42" customFormat="1" ht="12" customHeight="1">
      <c r="A52" s="43" t="s">
        <v>59</v>
      </c>
      <c r="B52" s="39" t="s">
        <v>93</v>
      </c>
      <c r="C52" s="39" t="s">
        <v>93</v>
      </c>
      <c r="D52" s="39" t="s">
        <v>94</v>
      </c>
      <c r="E52" s="39" t="s">
        <v>93</v>
      </c>
      <c r="F52" s="39">
        <v>37896</v>
      </c>
      <c r="G52" s="39" t="s">
        <v>93</v>
      </c>
      <c r="H52" s="39" t="s">
        <v>93</v>
      </c>
      <c r="I52" s="39">
        <v>14682</v>
      </c>
    </row>
    <row r="53" spans="1:9" s="42" customFormat="1" ht="12" customHeight="1">
      <c r="A53" s="43" t="s">
        <v>60</v>
      </c>
      <c r="B53" s="44">
        <v>651398</v>
      </c>
      <c r="C53" s="45">
        <v>344754</v>
      </c>
      <c r="D53" s="45" t="s">
        <v>94</v>
      </c>
      <c r="E53" s="45">
        <v>1751</v>
      </c>
      <c r="F53" s="45">
        <v>188836</v>
      </c>
      <c r="G53" s="45">
        <v>2319</v>
      </c>
      <c r="H53" s="45">
        <v>12424</v>
      </c>
      <c r="I53" s="45">
        <v>139424</v>
      </c>
    </row>
    <row r="54" spans="1:9" s="47" customFormat="1" ht="12" customHeight="1">
      <c r="A54" s="46" t="s">
        <v>61</v>
      </c>
      <c r="B54" s="30" t="s">
        <v>25</v>
      </c>
      <c r="C54" s="30" t="s">
        <v>25</v>
      </c>
      <c r="D54" s="30">
        <v>0</v>
      </c>
      <c r="E54" s="30" t="s">
        <v>25</v>
      </c>
      <c r="F54" s="30">
        <f>SUM(F55:F62)</f>
        <v>1435532</v>
      </c>
      <c r="G54" s="30" t="s">
        <v>25</v>
      </c>
      <c r="H54" s="30" t="s">
        <v>25</v>
      </c>
      <c r="I54" s="30">
        <f>SUM(I55:I62)</f>
        <v>1410594</v>
      </c>
    </row>
    <row r="55" spans="1:9" s="42" customFormat="1" ht="12" customHeight="1">
      <c r="A55" s="43" t="s">
        <v>62</v>
      </c>
      <c r="B55" s="39">
        <v>151641</v>
      </c>
      <c r="C55" s="39">
        <v>552794</v>
      </c>
      <c r="D55" s="39" t="s">
        <v>94</v>
      </c>
      <c r="E55" s="39" t="s">
        <v>93</v>
      </c>
      <c r="F55" s="39">
        <v>244903</v>
      </c>
      <c r="G55" s="39" t="s">
        <v>93</v>
      </c>
      <c r="H55" s="39">
        <v>11322</v>
      </c>
      <c r="I55" s="39">
        <v>278136</v>
      </c>
    </row>
    <row r="56" spans="1:9" s="42" customFormat="1" ht="12" customHeight="1">
      <c r="A56" s="43" t="s">
        <v>63</v>
      </c>
      <c r="B56" s="39">
        <v>762575</v>
      </c>
      <c r="C56" s="39">
        <v>2065733</v>
      </c>
      <c r="D56" s="39" t="s">
        <v>93</v>
      </c>
      <c r="E56" s="39" t="s">
        <v>93</v>
      </c>
      <c r="F56" s="39">
        <v>619943</v>
      </c>
      <c r="G56" s="39">
        <v>305541</v>
      </c>
      <c r="H56" s="39">
        <v>192796</v>
      </c>
      <c r="I56" s="39">
        <v>626943</v>
      </c>
    </row>
    <row r="57" spans="1:9" s="42" customFormat="1" ht="12" customHeight="1">
      <c r="A57" s="43" t="s">
        <v>64</v>
      </c>
      <c r="B57" s="39">
        <v>4937</v>
      </c>
      <c r="C57" s="39">
        <v>101582</v>
      </c>
      <c r="D57" s="39" t="s">
        <v>94</v>
      </c>
      <c r="E57" s="39" t="s">
        <v>93</v>
      </c>
      <c r="F57" s="39">
        <v>45212</v>
      </c>
      <c r="G57" s="39" t="s">
        <v>93</v>
      </c>
      <c r="H57" s="39" t="s">
        <v>93</v>
      </c>
      <c r="I57" s="39">
        <v>54125</v>
      </c>
    </row>
    <row r="58" spans="1:9" s="42" customFormat="1" ht="12" customHeight="1">
      <c r="A58" s="43" t="s">
        <v>65</v>
      </c>
      <c r="B58" s="39" t="s">
        <v>93</v>
      </c>
      <c r="C58" s="39" t="s">
        <v>93</v>
      </c>
      <c r="D58" s="39" t="s">
        <v>94</v>
      </c>
      <c r="E58" s="39">
        <v>30806</v>
      </c>
      <c r="F58" s="39">
        <v>197272</v>
      </c>
      <c r="G58" s="39">
        <v>11490</v>
      </c>
      <c r="H58" s="39">
        <v>8153</v>
      </c>
      <c r="I58" s="39" t="s">
        <v>93</v>
      </c>
    </row>
    <row r="59" spans="1:9" s="42" customFormat="1" ht="12" customHeight="1">
      <c r="A59" s="43" t="s">
        <v>66</v>
      </c>
      <c r="B59" s="39" t="s">
        <v>93</v>
      </c>
      <c r="C59" s="39" t="s">
        <v>93</v>
      </c>
      <c r="D59" s="39" t="s">
        <v>94</v>
      </c>
      <c r="E59" s="39">
        <v>3303</v>
      </c>
      <c r="F59" s="39">
        <v>115687</v>
      </c>
      <c r="G59" s="39">
        <v>27850</v>
      </c>
      <c r="H59" s="39" t="s">
        <v>93</v>
      </c>
      <c r="I59" s="39">
        <v>124788</v>
      </c>
    </row>
    <row r="60" spans="1:9" s="42" customFormat="1" ht="12" customHeight="1">
      <c r="A60" s="43" t="s">
        <v>67</v>
      </c>
      <c r="B60" s="39">
        <v>47780</v>
      </c>
      <c r="C60" s="39">
        <v>313324</v>
      </c>
      <c r="D60" s="39" t="s">
        <v>94</v>
      </c>
      <c r="E60" s="39">
        <v>12551</v>
      </c>
      <c r="F60" s="39">
        <v>103640</v>
      </c>
      <c r="G60" s="39">
        <v>3451</v>
      </c>
      <c r="H60" s="39">
        <v>10400</v>
      </c>
      <c r="I60" s="39">
        <v>183282</v>
      </c>
    </row>
    <row r="61" spans="1:9" s="42" customFormat="1" ht="12" customHeight="1">
      <c r="A61" s="43" t="s">
        <v>68</v>
      </c>
      <c r="B61" s="39" t="s">
        <v>93</v>
      </c>
      <c r="C61" s="39" t="s">
        <v>93</v>
      </c>
      <c r="D61" s="39" t="s">
        <v>94</v>
      </c>
      <c r="E61" s="39" t="s">
        <v>93</v>
      </c>
      <c r="F61" s="39">
        <v>29770</v>
      </c>
      <c r="G61" s="39" t="s">
        <v>94</v>
      </c>
      <c r="H61" s="39">
        <v>1415</v>
      </c>
      <c r="I61" s="39">
        <v>39654</v>
      </c>
    </row>
    <row r="62" spans="1:9" s="42" customFormat="1" ht="12" customHeight="1">
      <c r="A62" s="43" t="s">
        <v>69</v>
      </c>
      <c r="B62" s="44" t="s">
        <v>93</v>
      </c>
      <c r="C62" s="45" t="s">
        <v>93</v>
      </c>
      <c r="D62" s="45" t="s">
        <v>94</v>
      </c>
      <c r="E62" s="45">
        <v>7640</v>
      </c>
      <c r="F62" s="45">
        <v>79105</v>
      </c>
      <c r="G62" s="45" t="s">
        <v>93</v>
      </c>
      <c r="H62" s="45">
        <v>5884</v>
      </c>
      <c r="I62" s="45">
        <v>103666</v>
      </c>
    </row>
    <row r="63" spans="1:9" s="47" customFormat="1" ht="12" customHeight="1">
      <c r="A63" s="46" t="s">
        <v>70</v>
      </c>
      <c r="B63" s="30" t="s">
        <v>25</v>
      </c>
      <c r="C63" s="30" t="s">
        <v>25</v>
      </c>
      <c r="D63" s="30">
        <v>0</v>
      </c>
      <c r="E63" s="30" t="s">
        <v>25</v>
      </c>
      <c r="F63" s="30">
        <f>SUM(F64:F66)</f>
        <v>218683</v>
      </c>
      <c r="G63" s="30" t="s">
        <v>25</v>
      </c>
      <c r="H63" s="30" t="s">
        <v>25</v>
      </c>
      <c r="I63" s="30">
        <f>SUM(I64:I66)</f>
        <v>189767</v>
      </c>
    </row>
    <row r="64" spans="1:9" s="42" customFormat="1" ht="12" customHeight="1">
      <c r="A64" s="43" t="s">
        <v>71</v>
      </c>
      <c r="B64" s="39">
        <v>242199</v>
      </c>
      <c r="C64" s="39">
        <v>168297</v>
      </c>
      <c r="D64" s="39" t="s">
        <v>94</v>
      </c>
      <c r="E64" s="39" t="s">
        <v>93</v>
      </c>
      <c r="F64" s="39">
        <v>53581</v>
      </c>
      <c r="G64" s="39" t="s">
        <v>94</v>
      </c>
      <c r="H64" s="39" t="s">
        <v>93</v>
      </c>
      <c r="I64" s="39">
        <v>109483</v>
      </c>
    </row>
    <row r="65" spans="1:9" s="42" customFormat="1" ht="12" customHeight="1">
      <c r="A65" s="43" t="s">
        <v>72</v>
      </c>
      <c r="B65" s="39">
        <v>22602</v>
      </c>
      <c r="C65" s="39">
        <v>326445</v>
      </c>
      <c r="D65" s="39" t="s">
        <v>94</v>
      </c>
      <c r="E65" s="39" t="s">
        <v>93</v>
      </c>
      <c r="F65" s="39">
        <v>114532</v>
      </c>
      <c r="G65" s="39">
        <v>6378</v>
      </c>
      <c r="H65" s="39">
        <v>10141</v>
      </c>
      <c r="I65" s="39" t="s">
        <v>93</v>
      </c>
    </row>
    <row r="66" spans="1:9" s="42" customFormat="1" ht="12" customHeight="1">
      <c r="A66" s="43" t="s">
        <v>73</v>
      </c>
      <c r="B66" s="44">
        <v>13394</v>
      </c>
      <c r="C66" s="45">
        <v>133182</v>
      </c>
      <c r="D66" s="45" t="s">
        <v>93</v>
      </c>
      <c r="E66" s="45">
        <v>927</v>
      </c>
      <c r="F66" s="45">
        <v>50570</v>
      </c>
      <c r="G66" s="45" t="s">
        <v>94</v>
      </c>
      <c r="H66" s="45" t="s">
        <v>93</v>
      </c>
      <c r="I66" s="45">
        <v>80284</v>
      </c>
    </row>
    <row r="67" spans="1:9" s="47" customFormat="1" ht="12" customHeight="1">
      <c r="A67" s="46" t="s">
        <v>74</v>
      </c>
      <c r="B67" s="30">
        <f>SUM(B68:B69)</f>
        <v>732764</v>
      </c>
      <c r="C67" s="30">
        <f>SUM(C68:C69)</f>
        <v>2400074</v>
      </c>
      <c r="D67" s="30" t="s">
        <v>25</v>
      </c>
      <c r="E67" s="30" t="s">
        <v>25</v>
      </c>
      <c r="F67" s="30">
        <f>SUM(F68:F69)</f>
        <v>1009996</v>
      </c>
      <c r="G67" s="30" t="s">
        <v>25</v>
      </c>
      <c r="H67" s="30">
        <f>SUM(H68:H69)</f>
        <v>117810</v>
      </c>
      <c r="I67" s="30">
        <f>SUM(I68:I69)</f>
        <v>912964</v>
      </c>
    </row>
    <row r="68" spans="1:9" s="42" customFormat="1" ht="12" customHeight="1">
      <c r="A68" s="43" t="s">
        <v>75</v>
      </c>
      <c r="B68" s="39">
        <v>116749</v>
      </c>
      <c r="C68" s="39">
        <v>581228</v>
      </c>
      <c r="D68" s="39" t="s">
        <v>94</v>
      </c>
      <c r="E68" s="39">
        <v>13619</v>
      </c>
      <c r="F68" s="39">
        <v>236131</v>
      </c>
      <c r="G68" s="39">
        <v>14265</v>
      </c>
      <c r="H68" s="39">
        <v>26612</v>
      </c>
      <c r="I68" s="39">
        <v>290601</v>
      </c>
    </row>
    <row r="69" spans="1:9" s="42" customFormat="1" ht="12" customHeight="1">
      <c r="A69" s="48" t="s">
        <v>76</v>
      </c>
      <c r="B69" s="44">
        <v>616015</v>
      </c>
      <c r="C69" s="45">
        <v>1818846</v>
      </c>
      <c r="D69" s="45" t="s">
        <v>94</v>
      </c>
      <c r="E69" s="45">
        <v>130079</v>
      </c>
      <c r="F69" s="45">
        <v>773865</v>
      </c>
      <c r="G69" s="45">
        <v>201341</v>
      </c>
      <c r="H69" s="45">
        <v>91198</v>
      </c>
      <c r="I69" s="45">
        <v>622363</v>
      </c>
    </row>
    <row r="70" spans="1:9" s="47" customFormat="1" ht="12" customHeight="1">
      <c r="A70" s="46" t="s">
        <v>77</v>
      </c>
      <c r="B70" s="30">
        <f>SUM(B71:B75)</f>
        <v>90711</v>
      </c>
      <c r="C70" s="30">
        <f>SUM(C71:C75)</f>
        <v>523117</v>
      </c>
      <c r="D70" s="30" t="s">
        <v>25</v>
      </c>
      <c r="E70" s="30" t="s">
        <v>25</v>
      </c>
      <c r="F70" s="30">
        <f>SUM(F71:F75)</f>
        <v>229540</v>
      </c>
      <c r="G70" s="30" t="s">
        <v>25</v>
      </c>
      <c r="H70" s="30" t="s">
        <v>25</v>
      </c>
      <c r="I70" s="30" t="s">
        <v>25</v>
      </c>
    </row>
    <row r="71" spans="1:9" s="42" customFormat="1" ht="12" customHeight="1">
      <c r="A71" s="43" t="s">
        <v>78</v>
      </c>
      <c r="B71" s="39" t="s">
        <v>93</v>
      </c>
      <c r="C71" s="39" t="s">
        <v>93</v>
      </c>
      <c r="D71" s="39" t="s">
        <v>94</v>
      </c>
      <c r="E71" s="39" t="s">
        <v>94</v>
      </c>
      <c r="F71" s="39">
        <v>6388</v>
      </c>
      <c r="G71" s="39" t="s">
        <v>94</v>
      </c>
      <c r="H71" s="39" t="s">
        <v>93</v>
      </c>
      <c r="I71" s="39" t="s">
        <v>93</v>
      </c>
    </row>
    <row r="72" spans="1:9" s="42" customFormat="1" ht="12" customHeight="1">
      <c r="A72" s="43" t="s">
        <v>79</v>
      </c>
      <c r="B72" s="39" t="s">
        <v>94</v>
      </c>
      <c r="C72" s="39">
        <v>62554</v>
      </c>
      <c r="D72" s="39" t="s">
        <v>94</v>
      </c>
      <c r="E72" s="39" t="s">
        <v>93</v>
      </c>
      <c r="F72" s="39">
        <v>17173</v>
      </c>
      <c r="G72" s="39" t="s">
        <v>93</v>
      </c>
      <c r="H72" s="39" t="s">
        <v>93</v>
      </c>
      <c r="I72" s="39">
        <v>33955</v>
      </c>
    </row>
    <row r="73" spans="1:9" s="42" customFormat="1" ht="12" customHeight="1">
      <c r="A73" s="43" t="s">
        <v>80</v>
      </c>
      <c r="B73" s="39" t="s">
        <v>94</v>
      </c>
      <c r="C73" s="39">
        <v>27107</v>
      </c>
      <c r="D73" s="39" t="s">
        <v>94</v>
      </c>
      <c r="E73" s="39" t="s">
        <v>94</v>
      </c>
      <c r="F73" s="39">
        <v>10399</v>
      </c>
      <c r="G73" s="39" t="s">
        <v>94</v>
      </c>
      <c r="H73" s="39" t="s">
        <v>94</v>
      </c>
      <c r="I73" s="39">
        <v>16708</v>
      </c>
    </row>
    <row r="74" spans="1:9" s="42" customFormat="1" ht="12" customHeight="1">
      <c r="A74" s="43" t="s">
        <v>81</v>
      </c>
      <c r="B74" s="39">
        <v>17399</v>
      </c>
      <c r="C74" s="39">
        <v>189954</v>
      </c>
      <c r="D74" s="39" t="s">
        <v>93</v>
      </c>
      <c r="E74" s="39">
        <v>648</v>
      </c>
      <c r="F74" s="39">
        <v>96732</v>
      </c>
      <c r="G74" s="39" t="s">
        <v>93</v>
      </c>
      <c r="H74" s="39">
        <v>13850</v>
      </c>
      <c r="I74" s="39">
        <v>70337</v>
      </c>
    </row>
    <row r="75" spans="1:9" s="42" customFormat="1" ht="12" customHeight="1">
      <c r="A75" s="43" t="s">
        <v>82</v>
      </c>
      <c r="B75" s="44">
        <v>73312</v>
      </c>
      <c r="C75" s="45">
        <v>243502</v>
      </c>
      <c r="D75" s="45" t="s">
        <v>93</v>
      </c>
      <c r="E75" s="45">
        <v>6727</v>
      </c>
      <c r="F75" s="45">
        <v>98848</v>
      </c>
      <c r="G75" s="45" t="s">
        <v>94</v>
      </c>
      <c r="H75" s="45" t="s">
        <v>93</v>
      </c>
      <c r="I75" s="45">
        <v>114920</v>
      </c>
    </row>
    <row r="76" spans="1:9" s="47" customFormat="1" ht="12" customHeight="1">
      <c r="A76" s="46" t="s">
        <v>83</v>
      </c>
      <c r="B76" s="30" t="s">
        <v>25</v>
      </c>
      <c r="C76" s="30" t="s">
        <v>25</v>
      </c>
      <c r="D76" s="30" t="s">
        <v>25</v>
      </c>
      <c r="E76" s="30" t="s">
        <v>25</v>
      </c>
      <c r="F76" s="30">
        <f>SUM(F77:F80)</f>
        <v>335287</v>
      </c>
      <c r="G76" s="30" t="s">
        <v>25</v>
      </c>
      <c r="H76" s="30">
        <f>SUM(H77:H80)</f>
        <v>22665</v>
      </c>
      <c r="I76" s="30">
        <f>SUM(I77:I80)</f>
        <v>358800</v>
      </c>
    </row>
    <row r="77" spans="1:9" s="42" customFormat="1" ht="12" customHeight="1">
      <c r="A77" s="43" t="s">
        <v>84</v>
      </c>
      <c r="B77" s="39">
        <v>26410</v>
      </c>
      <c r="C77" s="39">
        <v>964375</v>
      </c>
      <c r="D77" s="39" t="s">
        <v>93</v>
      </c>
      <c r="E77" s="39">
        <v>184155</v>
      </c>
      <c r="F77" s="39">
        <v>61042</v>
      </c>
      <c r="G77" s="39">
        <v>57621</v>
      </c>
      <c r="H77" s="39" t="s">
        <v>93</v>
      </c>
      <c r="I77" s="39">
        <v>134021</v>
      </c>
    </row>
    <row r="78" spans="1:9" s="42" customFormat="1" ht="12" customHeight="1">
      <c r="A78" s="43" t="s">
        <v>85</v>
      </c>
      <c r="B78" s="39">
        <v>17180</v>
      </c>
      <c r="C78" s="39">
        <v>230827</v>
      </c>
      <c r="D78" s="39" t="s">
        <v>94</v>
      </c>
      <c r="E78" s="39" t="s">
        <v>93</v>
      </c>
      <c r="F78" s="39">
        <v>127253</v>
      </c>
      <c r="G78" s="39" t="s">
        <v>93</v>
      </c>
      <c r="H78" s="39">
        <v>6485</v>
      </c>
      <c r="I78" s="39">
        <v>92393</v>
      </c>
    </row>
    <row r="79" spans="1:9" s="42" customFormat="1" ht="12" customHeight="1">
      <c r="A79" s="43" t="s">
        <v>86</v>
      </c>
      <c r="B79" s="39">
        <v>9281</v>
      </c>
      <c r="C79" s="39">
        <v>158107</v>
      </c>
      <c r="D79" s="39" t="s">
        <v>94</v>
      </c>
      <c r="E79" s="39" t="s">
        <v>94</v>
      </c>
      <c r="F79" s="39">
        <v>65595</v>
      </c>
      <c r="G79" s="39">
        <v>6638</v>
      </c>
      <c r="H79" s="39">
        <v>9740</v>
      </c>
      <c r="I79" s="39">
        <v>76134</v>
      </c>
    </row>
    <row r="80" spans="1:9" s="42" customFormat="1" ht="12" customHeight="1">
      <c r="A80" s="43" t="s">
        <v>87</v>
      </c>
      <c r="B80" s="44">
        <v>18950</v>
      </c>
      <c r="C80" s="45">
        <v>166168</v>
      </c>
      <c r="D80" s="45" t="s">
        <v>94</v>
      </c>
      <c r="E80" s="45">
        <v>16448</v>
      </c>
      <c r="F80" s="45">
        <v>81397</v>
      </c>
      <c r="G80" s="45">
        <v>5631</v>
      </c>
      <c r="H80" s="45">
        <v>6440</v>
      </c>
      <c r="I80" s="45">
        <v>56252</v>
      </c>
    </row>
    <row r="81" spans="1:9" s="47" customFormat="1" ht="12" customHeight="1">
      <c r="A81" s="46" t="s">
        <v>88</v>
      </c>
      <c r="B81" s="30">
        <f>SUM(B82:B83)</f>
        <v>8182</v>
      </c>
      <c r="C81" s="30">
        <f>SUM(C82:C83)</f>
        <v>662392</v>
      </c>
      <c r="D81" s="30" t="s">
        <v>25</v>
      </c>
      <c r="E81" s="30" t="s">
        <v>25</v>
      </c>
      <c r="F81" s="30">
        <f>SUM(F82:F83)</f>
        <v>312326</v>
      </c>
      <c r="G81" s="30">
        <f>SUM(G82:G83)</f>
        <v>36067</v>
      </c>
      <c r="H81" s="30">
        <f>SUM(H82:H83)</f>
        <v>56408</v>
      </c>
      <c r="I81" s="30">
        <f>SUM(I82:I83)</f>
        <v>391019</v>
      </c>
    </row>
    <row r="82" spans="1:9" s="42" customFormat="1" ht="12" customHeight="1">
      <c r="A82" s="37" t="s">
        <v>89</v>
      </c>
      <c r="B82" s="38" t="s">
        <v>93</v>
      </c>
      <c r="C82" s="41" t="s">
        <v>93</v>
      </c>
      <c r="D82" s="39" t="s">
        <v>94</v>
      </c>
      <c r="E82" s="39">
        <v>4698</v>
      </c>
      <c r="F82" s="41">
        <v>77009</v>
      </c>
      <c r="G82" s="41">
        <v>8823</v>
      </c>
      <c r="H82" s="41" t="s">
        <v>93</v>
      </c>
      <c r="I82" s="41">
        <v>72488</v>
      </c>
    </row>
    <row r="83" spans="1:9" s="42" customFormat="1" ht="12" customHeight="1">
      <c r="A83" s="49" t="s">
        <v>90</v>
      </c>
      <c r="B83" s="38">
        <v>8182</v>
      </c>
      <c r="C83" s="41">
        <v>662392</v>
      </c>
      <c r="D83" s="41" t="s">
        <v>94</v>
      </c>
      <c r="E83" s="39">
        <v>24892</v>
      </c>
      <c r="F83" s="41">
        <v>235317</v>
      </c>
      <c r="G83" s="41">
        <v>27244</v>
      </c>
      <c r="H83" s="41">
        <v>56408</v>
      </c>
      <c r="I83" s="50">
        <v>318531</v>
      </c>
    </row>
    <row r="84" spans="1:9" s="42" customFormat="1" ht="12" customHeight="1">
      <c r="A84" s="42" t="s">
        <v>95</v>
      </c>
      <c r="B84" s="51"/>
      <c r="C84" s="52"/>
      <c r="D84" s="52"/>
      <c r="E84" s="52"/>
      <c r="F84" s="52"/>
      <c r="G84" s="52"/>
      <c r="H84" s="52"/>
      <c r="I84" s="52"/>
    </row>
    <row r="85" spans="1:9" s="42" customFormat="1" ht="12" customHeight="1">
      <c r="A85" s="42" t="s">
        <v>96</v>
      </c>
      <c r="B85" s="3"/>
      <c r="C85" s="3"/>
      <c r="D85" s="3"/>
      <c r="E85" s="3"/>
      <c r="F85" s="3"/>
      <c r="G85" s="3"/>
      <c r="H85" s="3"/>
      <c r="I85" s="3"/>
    </row>
    <row r="86" ht="12" customHeight="1">
      <c r="A86" s="42"/>
    </row>
    <row r="87" ht="12" customHeight="1">
      <c r="A87" s="42"/>
    </row>
    <row r="88" ht="12" customHeight="1">
      <c r="A88" s="42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2005-08-02T00:44:42Z</cp:lastPrinted>
  <dcterms:created xsi:type="dcterms:W3CDTF">2002-02-01T07:51:18Z</dcterms:created>
  <dcterms:modified xsi:type="dcterms:W3CDTF">2008-05-09T04:47:23Z</dcterms:modified>
  <cp:category/>
  <cp:version/>
  <cp:contentType/>
  <cp:contentStatus/>
</cp:coreProperties>
</file>