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73" sheetId="1" r:id="rId1"/>
  </sheets>
  <definedNames>
    <definedName name="_10.電気_ガスおよび水道" localSheetId="0">'173'!$B$1:$I$16</definedName>
    <definedName name="_10.電気_ガスおよび水道">#REF!</definedName>
    <definedName name="_xlnm.Print_Area" localSheetId="0">'173'!$A$1:$I$65</definedName>
  </definedNames>
  <calcPr fullCalcOnLoad="1"/>
</workbook>
</file>

<file path=xl/sharedStrings.xml><?xml version="1.0" encoding="utf-8"?>
<sst xmlns="http://schemas.openxmlformats.org/spreadsheetml/2006/main" count="130" uniqueCount="64">
  <si>
    <t>(単位  千円)</t>
  </si>
  <si>
    <t>歳                                    入</t>
  </si>
  <si>
    <t>歳                出</t>
  </si>
  <si>
    <t>年度および科目</t>
  </si>
  <si>
    <t>収入済額</t>
  </si>
  <si>
    <t>科       目</t>
  </si>
  <si>
    <t>支出済額</t>
  </si>
  <si>
    <t>用　品　調　達　費</t>
  </si>
  <si>
    <t>農　業　改　良　資　金</t>
  </si>
  <si>
    <t>用品収入</t>
  </si>
  <si>
    <t>貸　　付　　勘　　定</t>
  </si>
  <si>
    <t>用品調達費</t>
  </si>
  <si>
    <t>繰越金</t>
  </si>
  <si>
    <t>繰入金</t>
  </si>
  <si>
    <t>諸収入</t>
  </si>
  <si>
    <t>母 子 寡 婦 福 祉 資 金</t>
  </si>
  <si>
    <t>県　　　　　　　債</t>
  </si>
  <si>
    <t>母子寡婦福祉資金</t>
  </si>
  <si>
    <t>業　　務　　勘　　定</t>
  </si>
  <si>
    <t>心身障害者扶養共済事業費</t>
  </si>
  <si>
    <t>国庫支出金</t>
  </si>
  <si>
    <t>県　営　林　事　業　費</t>
  </si>
  <si>
    <t>国庫支出金</t>
  </si>
  <si>
    <t>県営林事業費</t>
  </si>
  <si>
    <t>中小企業設備導入資金</t>
  </si>
  <si>
    <t>林　業　改　善　資　金</t>
  </si>
  <si>
    <t>林業改善資金</t>
  </si>
  <si>
    <t>県　営　林　事  業　費</t>
  </si>
  <si>
    <t>県債</t>
  </si>
  <si>
    <t>木材産業等高度化推進資金</t>
  </si>
  <si>
    <t>財産収入</t>
  </si>
  <si>
    <t>流通業務団地造成事業費</t>
  </si>
  <si>
    <t>沿 岸 漁 業 改 善 資 金</t>
  </si>
  <si>
    <t>沿岸漁業改善資金</t>
  </si>
  <si>
    <t>公共用地先行取得事業費</t>
  </si>
  <si>
    <t>財産収入</t>
  </si>
  <si>
    <t>諸収入</t>
  </si>
  <si>
    <t>農業改良資金</t>
  </si>
  <si>
    <t>臨海工業地帯建設事業費</t>
  </si>
  <si>
    <t>就農支援資金</t>
  </si>
  <si>
    <t>就農支援資金</t>
  </si>
  <si>
    <t>県債</t>
  </si>
  <si>
    <t>中小企業近代化資金</t>
  </si>
  <si>
    <t>土地区画整理事業清算費</t>
  </si>
  <si>
    <t xml:space="preserve"> </t>
  </si>
  <si>
    <t>清算徴収金</t>
  </si>
  <si>
    <t>繰越金</t>
  </si>
  <si>
    <t>土地造成費</t>
  </si>
  <si>
    <t>公共用地先行取得事業費</t>
  </si>
  <si>
    <t>公共用地先行取得事業費</t>
  </si>
  <si>
    <t>臨海工業地帯建設事業費</t>
  </si>
  <si>
    <t>繰出金</t>
  </si>
  <si>
    <t>　173．県特別会計歳入歳出決算</t>
  </si>
  <si>
    <t>１２</t>
  </si>
  <si>
    <t>１３</t>
  </si>
  <si>
    <t>資料：県出納事務局会計課「大分県歳入歳出決算書」</t>
  </si>
  <si>
    <t>平成１１年度</t>
  </si>
  <si>
    <t>１２</t>
  </si>
  <si>
    <t>１３</t>
  </si>
  <si>
    <t>１４</t>
  </si>
  <si>
    <t>繰入金</t>
  </si>
  <si>
    <t>平成１１年度</t>
  </si>
  <si>
    <t>１４</t>
  </si>
  <si>
    <t>林業就業促進資金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</si>
</sst>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41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 applyProtection="1">
      <alignment horizontal="centerContinuous"/>
      <protection/>
    </xf>
    <xf numFmtId="41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 applyProtection="1">
      <alignment horizontal="left"/>
      <protection/>
    </xf>
    <xf numFmtId="0" fontId="0" fillId="0" borderId="1" xfId="0" applyNumberFormat="1" applyFont="1" applyBorder="1" applyAlignment="1" applyProtection="1">
      <alignment horizontal="left"/>
      <protection/>
    </xf>
    <xf numFmtId="41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41" fontId="7" fillId="0" borderId="2" xfId="0" applyNumberFormat="1" applyFont="1" applyBorder="1" applyAlignment="1">
      <alignment horizontal="centerContinuous" vertical="center"/>
    </xf>
    <xf numFmtId="0" fontId="7" fillId="0" borderId="2" xfId="0" applyNumberFormat="1" applyFont="1" applyBorder="1" applyAlignment="1">
      <alignment horizontal="centerContinuous" vertical="center"/>
    </xf>
    <xf numFmtId="41" fontId="7" fillId="0" borderId="3" xfId="0" applyNumberFormat="1" applyFont="1" applyBorder="1" applyAlignment="1">
      <alignment horizontal="centerContinuous" vertical="center"/>
    </xf>
    <xf numFmtId="41" fontId="0" fillId="0" borderId="0" xfId="0" applyNumberFormat="1" applyFont="1" applyAlignment="1">
      <alignment vertical="center"/>
    </xf>
    <xf numFmtId="177" fontId="7" fillId="0" borderId="2" xfId="0" applyNumberFormat="1" applyFont="1" applyBorder="1" applyAlignment="1" applyProtection="1">
      <alignment horizontal="centerContinuous" vertical="center"/>
      <protection/>
    </xf>
    <xf numFmtId="41" fontId="7" fillId="0" borderId="4" xfId="0" applyNumberFormat="1" applyFont="1" applyBorder="1" applyAlignment="1">
      <alignment horizontal="center" vertical="center"/>
    </xf>
    <xf numFmtId="41" fontId="7" fillId="0" borderId="4" xfId="0" applyNumberFormat="1" applyFont="1" applyBorder="1" applyAlignment="1">
      <alignment horizontal="centerContinuous" vertical="center"/>
    </xf>
    <xf numFmtId="0" fontId="7" fillId="0" borderId="2" xfId="0" applyNumberFormat="1" applyFont="1" applyBorder="1" applyAlignment="1" applyProtection="1">
      <alignment horizontal="centerContinuous" vertical="center"/>
      <protection/>
    </xf>
    <xf numFmtId="177" fontId="7" fillId="0" borderId="3" xfId="0" applyNumberFormat="1" applyFont="1" applyBorder="1" applyAlignment="1">
      <alignment horizontal="centerContinuous" vertical="center"/>
    </xf>
    <xf numFmtId="41" fontId="0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distributed"/>
    </xf>
    <xf numFmtId="41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5" xfId="0" applyNumberFormat="1" applyFont="1" applyBorder="1" applyAlignment="1">
      <alignment horizontal="distributed"/>
    </xf>
    <xf numFmtId="0" fontId="0" fillId="0" borderId="0" xfId="0" applyNumberFormat="1" applyFont="1" applyBorder="1" applyAlignment="1">
      <alignment/>
    </xf>
    <xf numFmtId="177" fontId="0" fillId="0" borderId="0" xfId="21" applyNumberFormat="1" applyFont="1" applyBorder="1">
      <alignment/>
      <protection/>
    </xf>
    <xf numFmtId="41" fontId="8" fillId="0" borderId="6" xfId="21" applyNumberFormat="1" applyFont="1" applyFill="1" applyBorder="1" applyAlignment="1">
      <alignment/>
      <protection/>
    </xf>
    <xf numFmtId="41" fontId="0" fillId="0" borderId="6" xfId="21" applyNumberFormat="1" applyFont="1" applyFill="1" applyBorder="1" applyAlignment="1">
      <alignment/>
      <protection/>
    </xf>
    <xf numFmtId="41" fontId="0" fillId="0" borderId="7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49" fontId="0" fillId="0" borderId="8" xfId="0" applyNumberFormat="1" applyFont="1" applyFill="1" applyBorder="1" applyAlignment="1" applyProtection="1">
      <alignment horizontal="centerContinuous"/>
      <protection/>
    </xf>
    <xf numFmtId="177" fontId="0" fillId="0" borderId="0" xfId="0" applyNumberFormat="1" applyFont="1" applyFill="1" applyBorder="1" applyAlignment="1" applyProtection="1">
      <alignment horizontal="centerContinuous"/>
      <protection/>
    </xf>
    <xf numFmtId="41" fontId="0" fillId="0" borderId="6" xfId="21" applyNumberFormat="1" applyFont="1" applyFill="1" applyBorder="1">
      <alignment/>
      <protection/>
    </xf>
    <xf numFmtId="0" fontId="0" fillId="0" borderId="0" xfId="0" applyNumberFormat="1" applyFont="1" applyFill="1" applyBorder="1" applyAlignment="1" applyProtection="1" quotePrefix="1">
      <alignment horizontal="center"/>
      <protection/>
    </xf>
    <xf numFmtId="49" fontId="0" fillId="0" borderId="8" xfId="0" applyNumberFormat="1" applyFill="1" applyBorder="1" applyAlignment="1" applyProtection="1">
      <alignment horizontal="centerContinuous"/>
      <protection/>
    </xf>
    <xf numFmtId="177" fontId="0" fillId="0" borderId="0" xfId="0" applyNumberFormat="1" applyFont="1" applyFill="1" applyBorder="1" applyAlignment="1" applyProtection="1" quotePrefix="1">
      <alignment horizontal="centerContinuous"/>
      <protection/>
    </xf>
    <xf numFmtId="177" fontId="0" fillId="0" borderId="9" xfId="0" applyNumberFormat="1" applyFont="1" applyFill="1" applyBorder="1" applyAlignment="1" applyProtection="1" quotePrefix="1">
      <alignment horizontal="centerContinuous"/>
      <protection/>
    </xf>
    <xf numFmtId="49" fontId="0" fillId="0" borderId="8" xfId="0" applyNumberFormat="1" applyFont="1" applyFill="1" applyBorder="1" applyAlignment="1" applyProtection="1" quotePrefix="1">
      <alignment horizontal="centerContinuous"/>
      <protection/>
    </xf>
    <xf numFmtId="41" fontId="8" fillId="0" borderId="7" xfId="0" applyNumberFormat="1" applyFont="1" applyFill="1" applyBorder="1" applyAlignment="1">
      <alignment/>
    </xf>
    <xf numFmtId="0" fontId="8" fillId="0" borderId="0" xfId="0" applyNumberFormat="1" applyFont="1" applyFill="1" applyBorder="1" applyAlignment="1" applyProtection="1" quotePrefix="1">
      <alignment horizontal="center"/>
      <protection/>
    </xf>
    <xf numFmtId="49" fontId="8" fillId="0" borderId="8" xfId="0" applyNumberFormat="1" applyFont="1" applyFill="1" applyBorder="1" applyAlignment="1" applyProtection="1">
      <alignment horizontal="centerContinuous"/>
      <protection/>
    </xf>
    <xf numFmtId="177" fontId="8" fillId="0" borderId="0" xfId="0" applyNumberFormat="1" applyFont="1" applyFill="1" applyBorder="1" applyAlignment="1" applyProtection="1" quotePrefix="1">
      <alignment horizontal="centerContinuous"/>
      <protection/>
    </xf>
    <xf numFmtId="0" fontId="0" fillId="0" borderId="0" xfId="0" applyNumberFormat="1" applyFont="1" applyFill="1" applyBorder="1" applyAlignment="1">
      <alignment/>
    </xf>
    <xf numFmtId="41" fontId="0" fillId="0" borderId="8" xfId="0" applyNumberFormat="1" applyFont="1" applyFill="1" applyBorder="1" applyAlignment="1">
      <alignment/>
    </xf>
    <xf numFmtId="41" fontId="0" fillId="0" borderId="7" xfId="0" applyNumberFormat="1" applyFont="1" applyFill="1" applyBorder="1" applyAlignment="1" quotePrefix="1">
      <alignment/>
    </xf>
    <xf numFmtId="4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distributed"/>
      <protection/>
    </xf>
    <xf numFmtId="0" fontId="8" fillId="0" borderId="0" xfId="0" applyNumberFormat="1" applyFont="1" applyFill="1" applyBorder="1" applyAlignment="1">
      <alignment horizontal="distributed"/>
    </xf>
    <xf numFmtId="41" fontId="8" fillId="0" borderId="8" xfId="0" applyNumberFormat="1" applyFont="1" applyFill="1" applyBorder="1" applyAlignment="1">
      <alignment horizontal="left"/>
    </xf>
    <xf numFmtId="41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 horizontal="distributed"/>
      <protection/>
    </xf>
    <xf numFmtId="0" fontId="0" fillId="0" borderId="0" xfId="0" applyNumberFormat="1" applyFont="1" applyFill="1" applyBorder="1" applyAlignment="1">
      <alignment horizontal="distributed"/>
    </xf>
    <xf numFmtId="41" fontId="8" fillId="0" borderId="8" xfId="0" applyNumberFormat="1" applyFont="1" applyFill="1" applyBorder="1" applyAlignment="1">
      <alignment/>
    </xf>
    <xf numFmtId="41" fontId="8" fillId="0" borderId="6" xfId="21" applyNumberFormat="1" applyFont="1" applyFill="1" applyBorder="1">
      <alignment/>
      <protection/>
    </xf>
    <xf numFmtId="41" fontId="0" fillId="0" borderId="7" xfId="0" applyNumberFormat="1" applyFont="1" applyFill="1" applyBorder="1" applyAlignment="1">
      <alignment/>
    </xf>
    <xf numFmtId="41" fontId="0" fillId="0" borderId="8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distributed"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 applyProtection="1">
      <alignment horizontal="left"/>
      <protection/>
    </xf>
    <xf numFmtId="41" fontId="0" fillId="0" borderId="0" xfId="0" applyNumberFormat="1" applyFont="1" applyFill="1" applyBorder="1" applyAlignment="1" applyProtection="1">
      <alignment/>
      <protection/>
    </xf>
    <xf numFmtId="41" fontId="8" fillId="0" borderId="7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41" fontId="0" fillId="0" borderId="7" xfId="21" applyNumberFormat="1" applyFont="1" applyFill="1" applyBorder="1">
      <alignment/>
      <protection/>
    </xf>
    <xf numFmtId="41" fontId="0" fillId="0" borderId="8" xfId="0" applyNumberFormat="1" applyFont="1" applyFill="1" applyBorder="1" applyAlignment="1">
      <alignment horizontal="left"/>
    </xf>
    <xf numFmtId="41" fontId="8" fillId="0" borderId="8" xfId="0" applyNumberFormat="1" applyFont="1" applyFill="1" applyBorder="1" applyAlignment="1">
      <alignment/>
    </xf>
    <xf numFmtId="0" fontId="0" fillId="0" borderId="2" xfId="0" applyNumberFormat="1" applyFont="1" applyFill="1" applyBorder="1" applyAlignment="1" applyProtection="1">
      <alignment horizontal="distributed"/>
      <protection/>
    </xf>
    <xf numFmtId="41" fontId="0" fillId="0" borderId="4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 horizontal="distributed"/>
    </xf>
    <xf numFmtId="41" fontId="0" fillId="0" borderId="3" xfId="0" applyNumberFormat="1" applyFont="1" applyFill="1" applyBorder="1" applyAlignment="1">
      <alignment/>
    </xf>
    <xf numFmtId="41" fontId="0" fillId="0" borderId="10" xfId="21" applyNumberFormat="1" applyFont="1" applyFill="1" applyBorder="1">
      <alignment/>
      <protection/>
    </xf>
    <xf numFmtId="41" fontId="8" fillId="0" borderId="7" xfId="21" applyNumberFormat="1" applyFont="1" applyFill="1" applyBorder="1" applyAlignment="1">
      <alignment/>
      <protection/>
    </xf>
    <xf numFmtId="41" fontId="0" fillId="0" borderId="7" xfId="21" applyNumberFormat="1" applyFont="1" applyFill="1" applyBorder="1" applyAlignment="1">
      <alignment horizontal="right"/>
      <protection/>
    </xf>
    <xf numFmtId="41" fontId="0" fillId="0" borderId="7" xfId="21" applyNumberFormat="1" applyFont="1" applyFill="1" applyBorder="1" applyAlignment="1">
      <alignment/>
      <protection/>
    </xf>
    <xf numFmtId="41" fontId="8" fillId="0" borderId="7" xfId="21" applyNumberFormat="1" applyFont="1" applyFill="1" applyBorder="1">
      <alignment/>
      <protection/>
    </xf>
    <xf numFmtId="177" fontId="0" fillId="0" borderId="7" xfId="21" applyNumberFormat="1" applyFont="1" applyFill="1" applyBorder="1">
      <alignment/>
      <protection/>
    </xf>
    <xf numFmtId="41" fontId="0" fillId="0" borderId="4" xfId="21" applyNumberFormat="1" applyFont="1" applyFill="1" applyBorder="1">
      <alignment/>
      <protection/>
    </xf>
    <xf numFmtId="41" fontId="8" fillId="0" borderId="7" xfId="21" applyNumberFormat="1" applyFont="1" applyFill="1" applyBorder="1" applyAlignment="1" quotePrefix="1">
      <alignment/>
      <protection/>
    </xf>
    <xf numFmtId="41" fontId="0" fillId="0" borderId="7" xfId="21" applyNumberFormat="1" applyFont="1" applyFill="1" applyBorder="1" applyAlignment="1" quotePrefix="1">
      <alignment/>
      <protection/>
    </xf>
    <xf numFmtId="0" fontId="8" fillId="0" borderId="9" xfId="0" applyNumberFormat="1" applyFont="1" applyFill="1" applyBorder="1" applyAlignment="1">
      <alignment horizontal="distributed"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8" fillId="0" borderId="9" xfId="0" applyNumberFormat="1" applyFont="1" applyFill="1" applyBorder="1" applyAlignment="1" applyProtection="1">
      <alignment horizontal="center"/>
      <protection/>
    </xf>
    <xf numFmtId="177" fontId="8" fillId="0" borderId="0" xfId="0" applyNumberFormat="1" applyFont="1" applyFill="1" applyBorder="1" applyAlignment="1" applyProtection="1" quotePrefix="1">
      <alignment horizontal="center"/>
      <protection/>
    </xf>
    <xf numFmtId="177" fontId="8" fillId="0" borderId="9" xfId="0" applyNumberFormat="1" applyFont="1" applyFill="1" applyBorder="1" applyAlignment="1" applyProtection="1" quotePrefix="1">
      <alignment horizontal="center"/>
      <protection/>
    </xf>
    <xf numFmtId="49" fontId="0" fillId="0" borderId="5" xfId="0" applyNumberFormat="1" applyFont="1" applyFill="1" applyBorder="1" applyAlignment="1" applyProtection="1">
      <alignment horizontal="center"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9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49" fontId="0" fillId="0" borderId="9" xfId="0" applyNumberForma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 quotePrefix="1">
      <alignment horizontal="center"/>
      <protection/>
    </xf>
    <xf numFmtId="49" fontId="0" fillId="0" borderId="9" xfId="0" applyNumberFormat="1" applyFont="1" applyFill="1" applyBorder="1" applyAlignment="1" applyProtection="1" quotePrefix="1">
      <alignment horizontal="center"/>
      <protection/>
    </xf>
    <xf numFmtId="41" fontId="0" fillId="0" borderId="2" xfId="0" applyNumberFormat="1" applyFont="1" applyFill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4財政174-18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SheetLayoutView="75" workbookViewId="0" topLeftCell="A1">
      <selection activeCell="P81" sqref="P81"/>
    </sheetView>
  </sheetViews>
  <sheetFormatPr defaultColWidth="11.875" defaultRowHeight="12" customHeight="1"/>
  <cols>
    <col min="1" max="1" width="4.75390625" style="5" customWidth="1"/>
    <col min="2" max="2" width="22.75390625" style="23" customWidth="1"/>
    <col min="3" max="3" width="18.625" style="5" customWidth="1"/>
    <col min="4" max="4" width="4.75390625" style="5" customWidth="1"/>
    <col min="5" max="5" width="22.75390625" style="23" customWidth="1"/>
    <col min="6" max="6" width="18.625" style="5" customWidth="1"/>
    <col min="7" max="7" width="4.75390625" style="5" customWidth="1"/>
    <col min="8" max="8" width="23.625" style="23" customWidth="1"/>
    <col min="9" max="9" width="18.625" style="5" customWidth="1"/>
    <col min="10" max="10" width="11.875" style="5" customWidth="1"/>
    <col min="11" max="11" width="17.375" style="5" customWidth="1"/>
    <col min="12" max="12" width="16.875" style="5" customWidth="1"/>
    <col min="13" max="16384" width="11.875" style="5" customWidth="1"/>
  </cols>
  <sheetData>
    <row r="1" spans="1:9" ht="15.75" customHeight="1">
      <c r="A1" s="1" t="s">
        <v>52</v>
      </c>
      <c r="B1" s="2"/>
      <c r="C1" s="3"/>
      <c r="D1" s="3"/>
      <c r="E1" s="4"/>
      <c r="F1" s="3"/>
      <c r="G1" s="3"/>
      <c r="H1" s="4"/>
      <c r="I1" s="3"/>
    </row>
    <row r="2" spans="1:9" ht="18" customHeight="1" thickBot="1">
      <c r="A2" s="6"/>
      <c r="B2" s="7" t="s">
        <v>0</v>
      </c>
      <c r="C2" s="8"/>
      <c r="D2" s="8"/>
      <c r="E2" s="9"/>
      <c r="F2" s="8"/>
      <c r="G2" s="8"/>
      <c r="H2" s="9"/>
      <c r="I2" s="8"/>
    </row>
    <row r="3" spans="1:9" s="13" customFormat="1" ht="18" customHeight="1" thickTop="1">
      <c r="A3" s="10" t="s">
        <v>1</v>
      </c>
      <c r="B3" s="11"/>
      <c r="C3" s="10"/>
      <c r="D3" s="10"/>
      <c r="E3" s="11"/>
      <c r="F3" s="10"/>
      <c r="G3" s="12" t="s">
        <v>2</v>
      </c>
      <c r="H3" s="11"/>
      <c r="I3" s="10"/>
    </row>
    <row r="4" spans="1:9" s="13" customFormat="1" ht="18" customHeight="1">
      <c r="A4" s="14" t="s">
        <v>3</v>
      </c>
      <c r="B4" s="14"/>
      <c r="C4" s="15" t="s">
        <v>4</v>
      </c>
      <c r="D4" s="16" t="s">
        <v>5</v>
      </c>
      <c r="E4" s="17"/>
      <c r="F4" s="15" t="s">
        <v>4</v>
      </c>
      <c r="G4" s="18" t="s">
        <v>3</v>
      </c>
      <c r="H4" s="17"/>
      <c r="I4" s="15" t="s">
        <v>6</v>
      </c>
    </row>
    <row r="5" spans="1:10" ht="18" customHeight="1">
      <c r="A5" s="84" t="s">
        <v>56</v>
      </c>
      <c r="B5" s="85"/>
      <c r="C5" s="33">
        <v>17399953</v>
      </c>
      <c r="D5" s="29"/>
      <c r="E5" s="30"/>
      <c r="F5" s="29"/>
      <c r="G5" s="31" t="s">
        <v>61</v>
      </c>
      <c r="H5" s="32"/>
      <c r="I5" s="63">
        <v>14640643</v>
      </c>
      <c r="J5" s="19"/>
    </row>
    <row r="6" spans="1:9" ht="18" customHeight="1">
      <c r="A6" s="86" t="s">
        <v>57</v>
      </c>
      <c r="B6" s="87"/>
      <c r="C6" s="33">
        <v>17759240</v>
      </c>
      <c r="D6" s="29"/>
      <c r="E6" s="34"/>
      <c r="F6" s="29"/>
      <c r="G6" s="35" t="s">
        <v>53</v>
      </c>
      <c r="H6" s="36"/>
      <c r="I6" s="63">
        <v>14952307</v>
      </c>
    </row>
    <row r="7" spans="1:9" ht="18" customHeight="1">
      <c r="A7" s="88" t="s">
        <v>58</v>
      </c>
      <c r="B7" s="89"/>
      <c r="C7" s="33">
        <v>17780128</v>
      </c>
      <c r="D7" s="29"/>
      <c r="E7" s="34"/>
      <c r="F7" s="29"/>
      <c r="G7" s="35" t="s">
        <v>54</v>
      </c>
      <c r="H7" s="37"/>
      <c r="I7" s="63">
        <v>14433053</v>
      </c>
    </row>
    <row r="8" spans="1:9" ht="18" customHeight="1">
      <c r="A8" s="90"/>
      <c r="B8" s="91"/>
      <c r="C8" s="28"/>
      <c r="D8" s="29"/>
      <c r="E8" s="34"/>
      <c r="F8" s="29"/>
      <c r="G8" s="38"/>
      <c r="H8" s="36"/>
      <c r="I8" s="63"/>
    </row>
    <row r="9" spans="1:9" s="20" customFormat="1" ht="18" customHeight="1">
      <c r="A9" s="80" t="s">
        <v>59</v>
      </c>
      <c r="B9" s="81"/>
      <c r="C9" s="27">
        <v>15558427</v>
      </c>
      <c r="D9" s="39"/>
      <c r="E9" s="40"/>
      <c r="F9" s="39"/>
      <c r="G9" s="41" t="s">
        <v>62</v>
      </c>
      <c r="H9" s="42"/>
      <c r="I9" s="71">
        <v>11708532</v>
      </c>
    </row>
    <row r="10" spans="1:9" ht="18" customHeight="1">
      <c r="A10" s="82"/>
      <c r="B10" s="83"/>
      <c r="C10" s="28"/>
      <c r="D10" s="29"/>
      <c r="E10" s="43"/>
      <c r="F10" s="29"/>
      <c r="G10" s="44"/>
      <c r="H10" s="43"/>
      <c r="I10" s="45"/>
    </row>
    <row r="11" spans="1:9" ht="18" customHeight="1">
      <c r="A11" s="46" t="s">
        <v>7</v>
      </c>
      <c r="B11" s="47"/>
      <c r="C11" s="27">
        <v>2212744</v>
      </c>
      <c r="D11" s="39" t="s">
        <v>8</v>
      </c>
      <c r="E11" s="48"/>
      <c r="F11" s="71">
        <v>509109</v>
      </c>
      <c r="G11" s="49" t="s">
        <v>7</v>
      </c>
      <c r="H11" s="48"/>
      <c r="I11" s="77">
        <f>SUM(I12:I13)</f>
        <v>2207501</v>
      </c>
    </row>
    <row r="12" spans="1:9" ht="18" customHeight="1">
      <c r="A12" s="50"/>
      <c r="B12" s="51" t="s">
        <v>9</v>
      </c>
      <c r="C12" s="28">
        <v>2197446</v>
      </c>
      <c r="D12" s="29" t="s">
        <v>10</v>
      </c>
      <c r="E12" s="52"/>
      <c r="F12" s="63">
        <f>SUM(F13:F16)</f>
        <v>486801</v>
      </c>
      <c r="G12" s="44"/>
      <c r="H12" s="52" t="s">
        <v>11</v>
      </c>
      <c r="I12" s="78">
        <v>2207501</v>
      </c>
    </row>
    <row r="13" spans="1:9" ht="18" customHeight="1">
      <c r="A13" s="50"/>
      <c r="B13" s="52" t="s">
        <v>12</v>
      </c>
      <c r="C13" s="28">
        <v>15299</v>
      </c>
      <c r="D13" s="29"/>
      <c r="E13" s="52" t="s">
        <v>13</v>
      </c>
      <c r="F13" s="72">
        <v>14000</v>
      </c>
      <c r="G13" s="44"/>
      <c r="H13" s="52"/>
      <c r="I13" s="78"/>
    </row>
    <row r="14" spans="1:9" ht="18" customHeight="1">
      <c r="A14" s="50"/>
      <c r="B14" s="51"/>
      <c r="C14" s="28"/>
      <c r="D14" s="29"/>
      <c r="E14" s="52" t="s">
        <v>12</v>
      </c>
      <c r="F14" s="73">
        <v>187548</v>
      </c>
      <c r="G14" s="44"/>
      <c r="H14" s="52"/>
      <c r="I14" s="78"/>
    </row>
    <row r="15" spans="1:9" ht="18" customHeight="1">
      <c r="A15" s="50"/>
      <c r="B15" s="51"/>
      <c r="C15" s="28"/>
      <c r="D15" s="29"/>
      <c r="E15" s="52" t="s">
        <v>14</v>
      </c>
      <c r="F15" s="73">
        <v>257253</v>
      </c>
      <c r="G15" s="53" t="s">
        <v>15</v>
      </c>
      <c r="H15" s="48"/>
      <c r="I15" s="77">
        <f>+I16</f>
        <v>112039</v>
      </c>
    </row>
    <row r="16" spans="1:9" ht="18" customHeight="1">
      <c r="A16" s="46" t="s">
        <v>15</v>
      </c>
      <c r="B16" s="47"/>
      <c r="C16" s="54">
        <v>247440</v>
      </c>
      <c r="D16" s="55"/>
      <c r="E16" s="52" t="s">
        <v>16</v>
      </c>
      <c r="F16" s="72">
        <v>28000</v>
      </c>
      <c r="G16" s="56"/>
      <c r="H16" s="52" t="s">
        <v>17</v>
      </c>
      <c r="I16" s="78">
        <v>112039</v>
      </c>
    </row>
    <row r="17" spans="1:9" ht="18" customHeight="1">
      <c r="A17" s="50"/>
      <c r="B17" s="51" t="s">
        <v>13</v>
      </c>
      <c r="C17" s="33">
        <v>5405</v>
      </c>
      <c r="D17" s="29" t="s">
        <v>18</v>
      </c>
      <c r="E17" s="52"/>
      <c r="F17" s="63">
        <f>SUM(F18:F21)</f>
        <v>22309</v>
      </c>
      <c r="G17" s="56"/>
      <c r="H17" s="52"/>
      <c r="I17" s="78"/>
    </row>
    <row r="18" spans="1:9" ht="18" customHeight="1">
      <c r="A18" s="50"/>
      <c r="B18" s="51" t="s">
        <v>12</v>
      </c>
      <c r="C18" s="33">
        <v>145276</v>
      </c>
      <c r="D18" s="55"/>
      <c r="E18" s="52" t="s">
        <v>13</v>
      </c>
      <c r="F18" s="63">
        <v>15575</v>
      </c>
      <c r="G18" s="49" t="s">
        <v>19</v>
      </c>
      <c r="H18" s="48"/>
      <c r="I18" s="74">
        <f>+I19</f>
        <v>164445</v>
      </c>
    </row>
    <row r="19" spans="1:9" ht="18" customHeight="1">
      <c r="A19" s="50"/>
      <c r="B19" s="51" t="s">
        <v>14</v>
      </c>
      <c r="C19" s="33">
        <v>96760</v>
      </c>
      <c r="D19" s="55"/>
      <c r="E19" s="52" t="s">
        <v>12</v>
      </c>
      <c r="F19" s="63">
        <v>2536</v>
      </c>
      <c r="G19" s="44"/>
      <c r="H19" s="57" t="s">
        <v>19</v>
      </c>
      <c r="I19" s="63">
        <v>164445</v>
      </c>
    </row>
    <row r="20" spans="1:9" ht="18" customHeight="1">
      <c r="A20" s="50"/>
      <c r="B20" s="51"/>
      <c r="C20" s="33"/>
      <c r="D20" s="55"/>
      <c r="E20" s="52" t="s">
        <v>14</v>
      </c>
      <c r="F20" s="63">
        <v>545</v>
      </c>
      <c r="G20" s="56"/>
      <c r="H20" s="52"/>
      <c r="I20" s="63"/>
    </row>
    <row r="21" spans="1:9" ht="18" customHeight="1">
      <c r="A21" s="46" t="s">
        <v>19</v>
      </c>
      <c r="B21" s="47"/>
      <c r="C21" s="54">
        <f>SUM(C22:C25)</f>
        <v>164998</v>
      </c>
      <c r="D21" s="55"/>
      <c r="E21" s="52" t="s">
        <v>20</v>
      </c>
      <c r="F21" s="63">
        <v>3653</v>
      </c>
      <c r="G21" s="53" t="s">
        <v>21</v>
      </c>
      <c r="H21" s="48"/>
      <c r="I21" s="74">
        <f>+I22</f>
        <v>439876</v>
      </c>
    </row>
    <row r="22" spans="1:9" ht="18" customHeight="1">
      <c r="A22" s="50"/>
      <c r="B22" s="51" t="s">
        <v>22</v>
      </c>
      <c r="C22" s="33">
        <v>34607</v>
      </c>
      <c r="D22" s="55"/>
      <c r="E22" s="52"/>
      <c r="F22" s="63"/>
      <c r="G22" s="56"/>
      <c r="H22" s="52" t="s">
        <v>23</v>
      </c>
      <c r="I22" s="63">
        <v>439876</v>
      </c>
    </row>
    <row r="23" spans="1:9" ht="18" customHeight="1">
      <c r="A23" s="50"/>
      <c r="B23" s="51" t="s">
        <v>13</v>
      </c>
      <c r="C23" s="33">
        <v>36031</v>
      </c>
      <c r="D23" s="39" t="s">
        <v>24</v>
      </c>
      <c r="E23" s="48"/>
      <c r="F23" s="74">
        <f>SUM(F24:F27)</f>
        <v>5284947</v>
      </c>
      <c r="G23" s="44"/>
      <c r="H23" s="52"/>
      <c r="I23" s="63"/>
    </row>
    <row r="24" spans="1:9" s="22" customFormat="1" ht="18" customHeight="1">
      <c r="A24" s="58"/>
      <c r="B24" s="51" t="s">
        <v>12</v>
      </c>
      <c r="C24" s="33">
        <v>674</v>
      </c>
      <c r="D24" s="55"/>
      <c r="E24" s="51" t="s">
        <v>13</v>
      </c>
      <c r="F24" s="63">
        <v>19401</v>
      </c>
      <c r="G24" s="53" t="s">
        <v>25</v>
      </c>
      <c r="H24" s="48"/>
      <c r="I24" s="74">
        <f>I25+I29</f>
        <v>863236</v>
      </c>
    </row>
    <row r="25" spans="1:9" ht="18" customHeight="1">
      <c r="A25" s="59"/>
      <c r="B25" s="51" t="s">
        <v>14</v>
      </c>
      <c r="C25" s="33">
        <v>93686</v>
      </c>
      <c r="D25" s="55"/>
      <c r="E25" s="51" t="s">
        <v>12</v>
      </c>
      <c r="F25" s="63">
        <v>2106370</v>
      </c>
      <c r="G25" s="44" t="s">
        <v>10</v>
      </c>
      <c r="H25" s="52"/>
      <c r="I25" s="63">
        <f>SUM(I26:I28)</f>
        <v>859492</v>
      </c>
    </row>
    <row r="26" spans="1:9" ht="18" customHeight="1">
      <c r="A26" s="50"/>
      <c r="B26" s="51"/>
      <c r="C26" s="33"/>
      <c r="D26" s="29"/>
      <c r="E26" s="51" t="s">
        <v>14</v>
      </c>
      <c r="F26" s="63">
        <v>3159176</v>
      </c>
      <c r="G26" s="56"/>
      <c r="H26" s="52" t="s">
        <v>26</v>
      </c>
      <c r="I26" s="63">
        <v>53911</v>
      </c>
    </row>
    <row r="27" spans="1:9" ht="18" customHeight="1">
      <c r="A27" s="46" t="s">
        <v>27</v>
      </c>
      <c r="B27" s="47"/>
      <c r="C27" s="54">
        <f>SUM(C28:C33)</f>
        <v>451912</v>
      </c>
      <c r="D27" s="55"/>
      <c r="E27" s="51"/>
      <c r="F27" s="63"/>
      <c r="G27" s="56"/>
      <c r="H27" s="57" t="s">
        <v>29</v>
      </c>
      <c r="I27" s="63">
        <v>805000</v>
      </c>
    </row>
    <row r="28" spans="1:9" s="22" customFormat="1" ht="18" customHeight="1">
      <c r="A28" s="50"/>
      <c r="B28" s="51" t="s">
        <v>30</v>
      </c>
      <c r="C28" s="33">
        <v>59962</v>
      </c>
      <c r="D28" s="39" t="s">
        <v>31</v>
      </c>
      <c r="E28" s="58"/>
      <c r="F28" s="74">
        <f>SUM(F29:F32)</f>
        <v>723469</v>
      </c>
      <c r="G28" s="56"/>
      <c r="H28" s="57" t="s">
        <v>63</v>
      </c>
      <c r="I28" s="63">
        <v>581</v>
      </c>
    </row>
    <row r="29" spans="1:9" ht="18" customHeight="1">
      <c r="A29" s="60"/>
      <c r="B29" s="51" t="s">
        <v>13</v>
      </c>
      <c r="C29" s="33">
        <v>312042</v>
      </c>
      <c r="E29" s="79" t="s">
        <v>35</v>
      </c>
      <c r="F29" s="5">
        <v>281483</v>
      </c>
      <c r="G29" s="44" t="s">
        <v>18</v>
      </c>
      <c r="H29" s="52"/>
      <c r="I29" s="63">
        <f>SUM(I30:I31)</f>
        <v>3744</v>
      </c>
    </row>
    <row r="30" spans="1:9" ht="18" customHeight="1">
      <c r="A30" s="50"/>
      <c r="B30" s="51" t="s">
        <v>12</v>
      </c>
      <c r="C30" s="33">
        <v>4426</v>
      </c>
      <c r="D30" s="55"/>
      <c r="E30" s="48" t="s">
        <v>41</v>
      </c>
      <c r="F30" s="63">
        <v>252000</v>
      </c>
      <c r="G30" s="56"/>
      <c r="H30" s="52" t="s">
        <v>26</v>
      </c>
      <c r="I30" s="63">
        <v>3163</v>
      </c>
    </row>
    <row r="31" spans="1:9" ht="18" customHeight="1">
      <c r="A31" s="60"/>
      <c r="B31" s="51" t="s">
        <v>14</v>
      </c>
      <c r="C31" s="33">
        <v>17579</v>
      </c>
      <c r="D31" s="55"/>
      <c r="E31" s="51" t="s">
        <v>60</v>
      </c>
      <c r="F31" s="63">
        <v>189984</v>
      </c>
      <c r="G31" s="56"/>
      <c r="H31" s="57" t="s">
        <v>29</v>
      </c>
      <c r="I31" s="63">
        <v>581</v>
      </c>
    </row>
    <row r="32" spans="1:9" ht="18" customHeight="1">
      <c r="A32" s="50"/>
      <c r="B32" s="51" t="s">
        <v>28</v>
      </c>
      <c r="C32" s="33">
        <v>51000</v>
      </c>
      <c r="D32" s="55"/>
      <c r="E32" s="51" t="s">
        <v>36</v>
      </c>
      <c r="F32" s="63">
        <v>2</v>
      </c>
      <c r="G32" s="56"/>
      <c r="H32" s="52"/>
      <c r="I32" s="63"/>
    </row>
    <row r="33" spans="1:9" ht="18" customHeight="1">
      <c r="A33" s="50"/>
      <c r="B33" s="51" t="s">
        <v>20</v>
      </c>
      <c r="C33" s="33">
        <v>6903</v>
      </c>
      <c r="D33" s="55"/>
      <c r="E33" s="48"/>
      <c r="F33" s="63"/>
      <c r="G33" s="49" t="s">
        <v>32</v>
      </c>
      <c r="H33" s="48"/>
      <c r="I33" s="74">
        <f>I34+I36</f>
        <v>49679</v>
      </c>
    </row>
    <row r="34" spans="1:9" s="22" customFormat="1" ht="18" customHeight="1">
      <c r="A34" s="60"/>
      <c r="B34" s="47"/>
      <c r="C34" s="33"/>
      <c r="D34" s="61" t="s">
        <v>34</v>
      </c>
      <c r="E34" s="51"/>
      <c r="F34" s="74">
        <f>SUM(F35:F37)</f>
        <v>2638456</v>
      </c>
      <c r="G34" s="44" t="s">
        <v>10</v>
      </c>
      <c r="H34" s="52"/>
      <c r="I34" s="63">
        <f>SUM(I35)</f>
        <v>48305</v>
      </c>
    </row>
    <row r="35" spans="1:9" ht="18" customHeight="1">
      <c r="A35" s="46" t="s">
        <v>25</v>
      </c>
      <c r="B35" s="51"/>
      <c r="C35" s="54">
        <v>1494862</v>
      </c>
      <c r="D35" s="55"/>
      <c r="E35" s="51" t="s">
        <v>35</v>
      </c>
      <c r="F35" s="63">
        <v>430974</v>
      </c>
      <c r="G35" s="56"/>
      <c r="H35" s="52" t="s">
        <v>33</v>
      </c>
      <c r="I35" s="63">
        <v>48305</v>
      </c>
    </row>
    <row r="36" spans="1:9" ht="18" customHeight="1">
      <c r="A36" s="60" t="s">
        <v>10</v>
      </c>
      <c r="B36" s="51"/>
      <c r="C36" s="33">
        <f>SUM(C37:C39)</f>
        <v>1488815</v>
      </c>
      <c r="D36" s="55"/>
      <c r="E36" s="51" t="s">
        <v>46</v>
      </c>
      <c r="F36" s="63">
        <v>2000000</v>
      </c>
      <c r="G36" s="44" t="s">
        <v>18</v>
      </c>
      <c r="H36" s="52"/>
      <c r="I36" s="63">
        <f>SUM(I37)</f>
        <v>1374</v>
      </c>
    </row>
    <row r="37" spans="1:9" s="22" customFormat="1" ht="18" customHeight="1">
      <c r="A37" s="60"/>
      <c r="B37" s="51" t="s">
        <v>13</v>
      </c>
      <c r="C37" s="33">
        <v>201250</v>
      </c>
      <c r="D37" s="55"/>
      <c r="E37" s="51" t="s">
        <v>36</v>
      </c>
      <c r="F37" s="63">
        <v>207482</v>
      </c>
      <c r="G37" s="56"/>
      <c r="H37" s="52" t="s">
        <v>33</v>
      </c>
      <c r="I37" s="63">
        <v>1374</v>
      </c>
    </row>
    <row r="38" spans="1:9" ht="18" customHeight="1">
      <c r="A38" s="50"/>
      <c r="B38" s="51" t="s">
        <v>12</v>
      </c>
      <c r="C38" s="33">
        <v>588330</v>
      </c>
      <c r="D38" s="55"/>
      <c r="E38" s="62"/>
      <c r="F38" s="63"/>
      <c r="G38" s="56"/>
      <c r="H38" s="52"/>
      <c r="I38" s="63"/>
    </row>
    <row r="39" spans="1:9" ht="18" customHeight="1">
      <c r="A39" s="50"/>
      <c r="B39" s="51" t="s">
        <v>14</v>
      </c>
      <c r="C39" s="33">
        <v>699235</v>
      </c>
      <c r="D39" s="61" t="s">
        <v>38</v>
      </c>
      <c r="E39" s="47"/>
      <c r="F39" s="74">
        <f>SUM(F40:F44)</f>
        <v>1535052</v>
      </c>
      <c r="G39" s="53" t="s">
        <v>8</v>
      </c>
      <c r="H39" s="48"/>
      <c r="I39" s="74">
        <f>I40+I43</f>
        <v>257362</v>
      </c>
    </row>
    <row r="40" spans="1:9" ht="18" customHeight="1">
      <c r="A40" s="60" t="s">
        <v>18</v>
      </c>
      <c r="B40" s="51"/>
      <c r="C40" s="33">
        <f>SUM(C41:C44)</f>
        <v>6046</v>
      </c>
      <c r="D40" s="55"/>
      <c r="E40" s="52" t="s">
        <v>30</v>
      </c>
      <c r="F40" s="63">
        <v>16921</v>
      </c>
      <c r="G40" s="44" t="s">
        <v>10</v>
      </c>
      <c r="H40" s="52"/>
      <c r="I40" s="63">
        <f>SUM(I41:I42)</f>
        <v>238162</v>
      </c>
    </row>
    <row r="41" spans="1:9" ht="18" customHeight="1">
      <c r="A41" s="50"/>
      <c r="B41" s="51" t="s">
        <v>22</v>
      </c>
      <c r="C41" s="33">
        <v>80</v>
      </c>
      <c r="D41" s="55"/>
      <c r="E41" s="52" t="s">
        <v>13</v>
      </c>
      <c r="F41" s="63">
        <v>140711</v>
      </c>
      <c r="G41" s="44"/>
      <c r="H41" s="52" t="s">
        <v>37</v>
      </c>
      <c r="I41" s="63">
        <v>157425</v>
      </c>
    </row>
    <row r="42" spans="1:9" ht="18" customHeight="1">
      <c r="A42" s="58"/>
      <c r="B42" s="51" t="s">
        <v>13</v>
      </c>
      <c r="C42" s="33">
        <v>470</v>
      </c>
      <c r="D42" s="29"/>
      <c r="E42" s="52" t="s">
        <v>12</v>
      </c>
      <c r="F42" s="63">
        <v>3</v>
      </c>
      <c r="G42" s="56"/>
      <c r="H42" s="52" t="s">
        <v>39</v>
      </c>
      <c r="I42" s="63">
        <v>80737</v>
      </c>
    </row>
    <row r="43" spans="1:9" s="22" customFormat="1" ht="18" customHeight="1">
      <c r="A43" s="50"/>
      <c r="B43" s="51" t="s">
        <v>14</v>
      </c>
      <c r="C43" s="33">
        <v>902</v>
      </c>
      <c r="D43" s="55"/>
      <c r="E43" s="52" t="s">
        <v>14</v>
      </c>
      <c r="F43" s="63">
        <v>1417</v>
      </c>
      <c r="G43" s="44" t="s">
        <v>18</v>
      </c>
      <c r="H43" s="52"/>
      <c r="I43" s="63">
        <f>SUM(I44:I45)</f>
        <v>19200</v>
      </c>
    </row>
    <row r="44" spans="1:9" ht="18" customHeight="1">
      <c r="A44" s="60"/>
      <c r="B44" s="51" t="s">
        <v>12</v>
      </c>
      <c r="C44" s="33">
        <v>4594</v>
      </c>
      <c r="D44" s="55"/>
      <c r="E44" s="52" t="s">
        <v>41</v>
      </c>
      <c r="F44" s="63">
        <v>1376000</v>
      </c>
      <c r="G44" s="56"/>
      <c r="H44" s="52" t="s">
        <v>37</v>
      </c>
      <c r="I44" s="63">
        <v>18311</v>
      </c>
    </row>
    <row r="45" spans="1:9" s="22" customFormat="1" ht="18" customHeight="1">
      <c r="A45" s="50"/>
      <c r="B45" s="51"/>
      <c r="C45" s="33"/>
      <c r="D45" s="55"/>
      <c r="E45" s="52"/>
      <c r="F45" s="63"/>
      <c r="G45" s="56"/>
      <c r="H45" s="52" t="s">
        <v>40</v>
      </c>
      <c r="I45" s="63">
        <v>889</v>
      </c>
    </row>
    <row r="46" spans="1:9" ht="18" customHeight="1">
      <c r="A46" s="46" t="s">
        <v>32</v>
      </c>
      <c r="B46" s="47"/>
      <c r="C46" s="54">
        <f>C47+C50</f>
        <v>217986</v>
      </c>
      <c r="D46" s="61" t="s">
        <v>43</v>
      </c>
      <c r="E46" s="48"/>
      <c r="F46" s="74">
        <f>SUM(F47:F49)</f>
        <v>77451</v>
      </c>
      <c r="G46" s="56"/>
      <c r="H46" s="52"/>
      <c r="I46" s="63"/>
    </row>
    <row r="47" spans="1:9" ht="18" customHeight="1">
      <c r="A47" s="60" t="s">
        <v>10</v>
      </c>
      <c r="B47" s="51"/>
      <c r="C47" s="33">
        <f>SUM(C48:C49)</f>
        <v>216439</v>
      </c>
      <c r="D47" s="29"/>
      <c r="E47" s="52" t="s">
        <v>45</v>
      </c>
      <c r="F47" s="63">
        <v>77104</v>
      </c>
      <c r="G47" s="49" t="s">
        <v>24</v>
      </c>
      <c r="H47" s="48"/>
      <c r="I47" s="74">
        <f>+I48</f>
        <v>2856533</v>
      </c>
    </row>
    <row r="48" spans="1:9" ht="18" customHeight="1">
      <c r="A48" s="50"/>
      <c r="B48" s="51" t="s">
        <v>12</v>
      </c>
      <c r="C48" s="33">
        <v>84127</v>
      </c>
      <c r="D48" s="55"/>
      <c r="E48" s="52" t="s">
        <v>46</v>
      </c>
      <c r="F48" s="75">
        <v>346</v>
      </c>
      <c r="G48" s="64"/>
      <c r="H48" s="52" t="s">
        <v>42</v>
      </c>
      <c r="I48" s="63">
        <v>2856533</v>
      </c>
    </row>
    <row r="49" spans="1:9" ht="18" customHeight="1">
      <c r="A49" s="60"/>
      <c r="B49" s="51" t="s">
        <v>14</v>
      </c>
      <c r="C49" s="33">
        <v>132312</v>
      </c>
      <c r="D49" s="55"/>
      <c r="E49" s="52" t="s">
        <v>14</v>
      </c>
      <c r="F49" s="63">
        <v>1</v>
      </c>
      <c r="G49" s="56"/>
      <c r="H49" s="52"/>
      <c r="I49" s="63" t="s">
        <v>44</v>
      </c>
    </row>
    <row r="50" spans="1:9" ht="18" customHeight="1">
      <c r="A50" s="60" t="s">
        <v>18</v>
      </c>
      <c r="B50" s="51"/>
      <c r="C50" s="33">
        <f>SUM(C51:C53)</f>
        <v>1547</v>
      </c>
      <c r="D50" s="55"/>
      <c r="E50" s="52"/>
      <c r="F50" s="63"/>
      <c r="G50" s="65" t="s">
        <v>31</v>
      </c>
      <c r="H50" s="48"/>
      <c r="I50" s="74">
        <f>+I51</f>
        <v>723469</v>
      </c>
    </row>
    <row r="51" spans="1:9" ht="18" customHeight="1">
      <c r="A51" s="50"/>
      <c r="B51" s="51" t="s">
        <v>13</v>
      </c>
      <c r="C51" s="33">
        <v>1382</v>
      </c>
      <c r="D51" s="55"/>
      <c r="E51" s="52"/>
      <c r="F51" s="63"/>
      <c r="G51" s="44"/>
      <c r="H51" s="52" t="s">
        <v>47</v>
      </c>
      <c r="I51" s="63">
        <v>723469</v>
      </c>
    </row>
    <row r="52" spans="1:9" ht="18" customHeight="1">
      <c r="A52" s="60"/>
      <c r="B52" s="51" t="s">
        <v>12</v>
      </c>
      <c r="C52" s="33">
        <v>65</v>
      </c>
      <c r="D52" s="55"/>
      <c r="E52" s="52"/>
      <c r="F52" s="63"/>
      <c r="G52" s="56"/>
      <c r="H52" s="52"/>
      <c r="I52" s="63" t="s">
        <v>44</v>
      </c>
    </row>
    <row r="53" spans="1:9" ht="18" customHeight="1">
      <c r="A53" s="58"/>
      <c r="B53" s="51" t="s">
        <v>14</v>
      </c>
      <c r="C53" s="33">
        <v>100</v>
      </c>
      <c r="D53" s="55"/>
      <c r="E53" s="52"/>
      <c r="F53" s="63"/>
      <c r="G53" s="65" t="s">
        <v>48</v>
      </c>
      <c r="H53" s="52"/>
      <c r="I53" s="74">
        <f>+I54</f>
        <v>2422198</v>
      </c>
    </row>
    <row r="54" spans="1:9" s="22" customFormat="1" ht="18" customHeight="1">
      <c r="A54" s="60"/>
      <c r="B54" s="51"/>
      <c r="C54" s="33"/>
      <c r="D54" s="55"/>
      <c r="E54" s="52"/>
      <c r="F54" s="63"/>
      <c r="G54" s="56"/>
      <c r="H54" s="52" t="s">
        <v>49</v>
      </c>
      <c r="I54" s="63">
        <v>2422198</v>
      </c>
    </row>
    <row r="55" spans="1:9" ht="18" customHeight="1">
      <c r="A55" s="50"/>
      <c r="B55" s="51"/>
      <c r="C55" s="33"/>
      <c r="D55" s="55"/>
      <c r="E55" s="52"/>
      <c r="F55" s="63"/>
      <c r="G55" s="56"/>
      <c r="H55" s="52"/>
      <c r="I55" s="63"/>
    </row>
    <row r="56" spans="1:9" ht="18" customHeight="1">
      <c r="A56" s="50"/>
      <c r="B56" s="51"/>
      <c r="C56" s="33"/>
      <c r="D56" s="55"/>
      <c r="E56" s="52"/>
      <c r="F56" s="63"/>
      <c r="G56" s="65" t="s">
        <v>50</v>
      </c>
      <c r="H56" s="48"/>
      <c r="I56" s="74">
        <f>+I57</f>
        <v>1535034</v>
      </c>
    </row>
    <row r="57" spans="1:9" ht="18" customHeight="1">
      <c r="A57" s="50"/>
      <c r="B57" s="51"/>
      <c r="C57" s="33"/>
      <c r="D57" s="55"/>
      <c r="E57" s="52"/>
      <c r="F57" s="63"/>
      <c r="G57" s="44"/>
      <c r="H57" s="52" t="s">
        <v>47</v>
      </c>
      <c r="I57" s="63">
        <v>1535034</v>
      </c>
    </row>
    <row r="58" spans="1:9" ht="18" customHeight="1">
      <c r="A58" s="50"/>
      <c r="B58" s="51"/>
      <c r="C58" s="33"/>
      <c r="D58" s="55"/>
      <c r="E58" s="52"/>
      <c r="F58" s="63"/>
      <c r="G58" s="56"/>
      <c r="H58" s="52"/>
      <c r="I58" s="63"/>
    </row>
    <row r="59" spans="1:9" ht="18" customHeight="1">
      <c r="A59" s="50"/>
      <c r="B59" s="51"/>
      <c r="C59" s="33"/>
      <c r="D59" s="55"/>
      <c r="E59" s="52"/>
      <c r="F59" s="63"/>
      <c r="G59" s="65" t="s">
        <v>43</v>
      </c>
      <c r="H59" s="52"/>
      <c r="I59" s="74">
        <f>+I60</f>
        <v>77161</v>
      </c>
    </row>
    <row r="60" spans="1:9" ht="18" customHeight="1">
      <c r="A60" s="92"/>
      <c r="B60" s="66"/>
      <c r="C60" s="70"/>
      <c r="D60" s="67"/>
      <c r="E60" s="68"/>
      <c r="F60" s="76"/>
      <c r="G60" s="69"/>
      <c r="H60" s="68" t="s">
        <v>51</v>
      </c>
      <c r="I60" s="76">
        <v>77161</v>
      </c>
    </row>
    <row r="61" spans="1:9" ht="18" customHeight="1">
      <c r="A61" s="50"/>
      <c r="B61" s="26" t="s">
        <v>55</v>
      </c>
      <c r="E61" s="21"/>
      <c r="F61" s="22"/>
      <c r="G61" s="22"/>
      <c r="H61" s="24"/>
      <c r="I61" s="22"/>
    </row>
    <row r="62" spans="1:2" ht="18" customHeight="1">
      <c r="A62" s="58"/>
      <c r="B62" s="26"/>
    </row>
    <row r="63" ht="18" customHeight="1">
      <c r="B63" s="25"/>
    </row>
    <row r="64" ht="18" customHeight="1">
      <c r="B64" s="25"/>
    </row>
    <row r="65" ht="12" customHeight="1">
      <c r="B65" s="25"/>
    </row>
  </sheetData>
  <mergeCells count="6">
    <mergeCell ref="A9:B9"/>
    <mergeCell ref="A10:B10"/>
    <mergeCell ref="A5:B5"/>
    <mergeCell ref="A6:B6"/>
    <mergeCell ref="A7:B7"/>
    <mergeCell ref="A8:B8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2004-02-27T04:13:46Z</cp:lastPrinted>
  <dcterms:created xsi:type="dcterms:W3CDTF">2002-02-04T02:55:17Z</dcterms:created>
  <dcterms:modified xsi:type="dcterms:W3CDTF">2005-08-01T01:45:19Z</dcterms:modified>
  <cp:category/>
  <cp:version/>
  <cp:contentType/>
  <cp:contentStatus/>
</cp:coreProperties>
</file>