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6525" activeTab="0"/>
  </bookViews>
  <sheets>
    <sheet name="176A" sheetId="1" r:id="rId1"/>
  </sheets>
  <definedNames>
    <definedName name="_10.電気_ガスおよび水道" localSheetId="0">'176A'!$A$1:$G$17</definedName>
    <definedName name="_10.電気_ガスおよび水道">#REF!</definedName>
    <definedName name="_xlnm.Print_Area" localSheetId="0">'176A'!$A$1:$Y$85</definedName>
  </definedNames>
  <calcPr fullCalcOnLoad="1"/>
</workbook>
</file>

<file path=xl/sharedStrings.xml><?xml version="1.0" encoding="utf-8"?>
<sst xmlns="http://schemas.openxmlformats.org/spreadsheetml/2006/main" count="200" uniqueCount="192">
  <si>
    <t>（単位　千円）</t>
  </si>
  <si>
    <t>Ａ．歳                       入</t>
  </si>
  <si>
    <t>年　　度</t>
  </si>
  <si>
    <t>利 子 割</t>
  </si>
  <si>
    <t>ゴルフ場</t>
  </si>
  <si>
    <t>特別地方</t>
  </si>
  <si>
    <t>軽油・自動車</t>
  </si>
  <si>
    <t>交通安全</t>
  </si>
  <si>
    <t>分担金</t>
  </si>
  <si>
    <t>国有施設等</t>
  </si>
  <si>
    <t>標示</t>
  </si>
  <si>
    <t>お よ び</t>
  </si>
  <si>
    <t>総　　額</t>
  </si>
  <si>
    <t>市町村税</t>
  </si>
  <si>
    <t>地方譲与税</t>
  </si>
  <si>
    <t>消 費 税</t>
  </si>
  <si>
    <t>利 用 税</t>
  </si>
  <si>
    <t>取 得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</si>
  <si>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</si>
  <si>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</si>
  <si>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</si>
  <si>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</si>
  <si>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</si>
  <si>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</si>
  <si>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</si>
  <si>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</si>
  <si>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</si>
  <si>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</si>
  <si>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</si>
  <si>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</si>
  <si>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</si>
  <si>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</si>
  <si>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</si>
  <si>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</si>
  <si>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交付金</t>
  </si>
  <si>
    <t>負担金</t>
  </si>
  <si>
    <t>助成交付金</t>
  </si>
  <si>
    <t>番号</t>
  </si>
  <si>
    <t>11</t>
  </si>
  <si>
    <t>市  部</t>
  </si>
  <si>
    <t>市</t>
  </si>
  <si>
    <t>郡  部</t>
  </si>
  <si>
    <t>郡</t>
  </si>
  <si>
    <t>1  大  分  市</t>
  </si>
  <si>
    <t>1</t>
  </si>
  <si>
    <t>2  別  府  市</t>
  </si>
  <si>
    <t>2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</si>
  <si>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</si>
  <si>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</si>
  <si>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</si>
  <si>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</si>
  <si>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</si>
  <si>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</si>
  <si>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</si>
  <si>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</si>
  <si>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</si>
  <si>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</si>
  <si>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</si>
  <si>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</si>
  <si>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</si>
  <si>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</si>
  <si>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</si>
  <si>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</si>
  <si>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</si>
  <si>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</si>
  <si>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</si>
  <si>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</si>
  <si>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</si>
  <si>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</si>
  <si>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</si>
  <si>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</si>
  <si>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</si>
  <si>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</si>
  <si>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</si>
  <si>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</si>
  <si>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</si>
  <si>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</si>
  <si>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</si>
  <si>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</si>
  <si>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</si>
  <si>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</si>
  <si>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</si>
  <si>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</si>
  <si>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</si>
  <si>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</si>
  <si>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</si>
  <si>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</si>
  <si>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</si>
  <si>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</si>
  <si>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</si>
  <si>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</si>
  <si>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</si>
  <si>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</si>
  <si>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</si>
  <si>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</si>
  <si>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</si>
  <si>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</si>
  <si>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</si>
  <si>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</si>
  <si>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</si>
  <si>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</si>
  <si>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</si>
  <si>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</si>
  <si>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</si>
  <si>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</si>
  <si>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</si>
  <si>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</si>
  <si>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</si>
  <si>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</si>
  <si>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</si>
  <si>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</si>
  <si>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</si>
  <si>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</si>
  <si>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</si>
  <si>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</si>
  <si>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</si>
  <si>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</si>
  <si>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</si>
  <si>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</si>
  <si>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</si>
  <si>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</si>
  <si>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</si>
  <si>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</si>
  <si>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</si>
  <si>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</si>
  <si>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</si>
  <si>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</si>
  <si>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</si>
  <si>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</si>
  <si>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</si>
  <si>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</si>
  <si>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</si>
  <si>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</si>
  <si>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</si>
  <si>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</si>
  <si>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</si>
  <si>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</si>
  <si>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</si>
  <si>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</si>
  <si>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</si>
  <si>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</si>
  <si>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</si>
  <si>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</si>
  <si>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</si>
  <si>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</si>
  <si>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</si>
  <si>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</si>
  <si>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</si>
  <si>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</si>
  <si>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</si>
  <si>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</si>
  <si>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</si>
  <si>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</si>
  <si>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</si>
  <si>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</si>
  <si>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</si>
  <si>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</si>
  <si>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</si>
  <si>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</si>
  <si>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</si>
  <si>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</si>
  <si>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</si>
  <si>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</si>
  <si>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</si>
  <si>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</si>
  <si>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</si>
  <si>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</si>
  <si>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</si>
  <si>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</si>
  <si>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</si>
  <si>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</si>
  <si>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</si>
  <si>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</si>
  <si>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</si>
  <si>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</si>
  <si>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</si>
  <si>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</si>
  <si>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</si>
  <si>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</si>
  <si>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</si>
  <si>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</si>
  <si>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</si>
  <si>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１７６． 市  町  村  普  通         会  計  歳  入  歳  出  決  算</t>
  </si>
  <si>
    <t>地　　方</t>
  </si>
  <si>
    <t>地方特例</t>
  </si>
  <si>
    <t>交 付 金</t>
  </si>
  <si>
    <t>資料：県市町村振興局「市町村財政概要」</t>
  </si>
  <si>
    <t>14</t>
  </si>
  <si>
    <t>平成11年度</t>
  </si>
  <si>
    <t>14</t>
  </si>
  <si>
    <t>12</t>
  </si>
  <si>
    <t>13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</si>
</sst>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  <numFmt numFmtId="185" formatCode="#,##0_);[Red]\(#,##0\)"/>
    <numFmt numFmtId="186" formatCode="0_);[Red]\(0\)"/>
  </numFmts>
  <fonts count="1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7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77" fontId="7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1" xfId="0" applyNumberFormat="1" applyBorder="1" applyAlignment="1" applyProtection="1">
      <alignment horizontal="left"/>
      <protection/>
    </xf>
    <xf numFmtId="177" fontId="8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"/>
    </xf>
    <xf numFmtId="177" fontId="9" fillId="0" borderId="0" xfId="0" applyNumberFormat="1" applyFont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vertical="center"/>
    </xf>
    <xf numFmtId="177" fontId="9" fillId="0" borderId="2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 applyProtection="1" quotePrefix="1">
      <alignment horizontal="center" vertical="center"/>
      <protection/>
    </xf>
    <xf numFmtId="177" fontId="9" fillId="0" borderId="3" xfId="0" applyNumberFormat="1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9" fillId="0" borderId="4" xfId="0" applyNumberFormat="1" applyFont="1" applyBorder="1" applyAlignment="1" applyProtection="1">
      <alignment horizontal="center" vertical="center"/>
      <protection/>
    </xf>
    <xf numFmtId="177" fontId="9" fillId="0" borderId="2" xfId="0" applyNumberFormat="1" applyFont="1" applyBorder="1" applyAlignment="1">
      <alignment horizontal="center" vertical="center"/>
    </xf>
    <xf numFmtId="177" fontId="9" fillId="0" borderId="5" xfId="0" applyNumberFormat="1" applyFont="1" applyBorder="1" applyAlignment="1" applyProtection="1">
      <alignment horizontal="center" vertical="center"/>
      <protection/>
    </xf>
    <xf numFmtId="177" fontId="9" fillId="0" borderId="6" xfId="0" applyNumberFormat="1" applyFont="1" applyBorder="1" applyAlignment="1">
      <alignment vertical="center"/>
    </xf>
    <xf numFmtId="177" fontId="9" fillId="0" borderId="6" xfId="0" applyNumberFormat="1" applyFont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vertical="center"/>
    </xf>
    <xf numFmtId="177" fontId="9" fillId="0" borderId="0" xfId="0" applyNumberFormat="1" applyFont="1" applyBorder="1" applyAlignment="1" applyProtection="1">
      <alignment horizontal="center" vertical="center"/>
      <protection/>
    </xf>
    <xf numFmtId="182" fontId="10" fillId="0" borderId="2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/>
      <protection/>
    </xf>
    <xf numFmtId="177" fontId="10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10" fillId="0" borderId="0" xfId="0" applyNumberFormat="1" applyFont="1" applyBorder="1" applyAlignment="1" applyProtection="1">
      <alignment horizontal="center"/>
      <protection/>
    </xf>
    <xf numFmtId="182" fontId="10" fillId="0" borderId="0" xfId="0" applyNumberFormat="1" applyFont="1" applyAlignment="1" applyProtection="1">
      <alignment/>
      <protection/>
    </xf>
    <xf numFmtId="177" fontId="10" fillId="0" borderId="2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 horizontal="center"/>
      <protection/>
    </xf>
    <xf numFmtId="177" fontId="10" fillId="0" borderId="0" xfId="0" applyNumberFormat="1" applyFont="1" applyBorder="1" applyAlignment="1" applyProtection="1">
      <alignment horizontal="left"/>
      <protection/>
    </xf>
    <xf numFmtId="177" fontId="10" fillId="0" borderId="0" xfId="0" applyNumberFormat="1" applyFont="1" applyBorder="1" applyAlignment="1" applyProtection="1">
      <alignment/>
      <protection/>
    </xf>
    <xf numFmtId="177" fontId="0" fillId="0" borderId="5" xfId="0" applyNumberFormat="1" applyFont="1" applyBorder="1" applyAlignment="1" applyProtection="1">
      <alignment horizontal="center"/>
      <protection/>
    </xf>
    <xf numFmtId="177" fontId="0" fillId="0" borderId="0" xfId="0" applyNumberFormat="1" applyFont="1" applyAlignment="1">
      <alignment horizontal="center"/>
    </xf>
    <xf numFmtId="182" fontId="10" fillId="0" borderId="2" xfId="0" applyNumberFormat="1" applyFont="1" applyBorder="1" applyAlignment="1">
      <alignment horizontal="right"/>
    </xf>
    <xf numFmtId="182" fontId="10" fillId="0" borderId="0" xfId="0" applyNumberFormat="1" applyFont="1" applyBorder="1" applyAlignment="1">
      <alignment horizontal="right"/>
    </xf>
    <xf numFmtId="182" fontId="10" fillId="0" borderId="0" xfId="0" applyNumberFormat="1" applyFont="1" applyAlignment="1">
      <alignment horizontal="right"/>
    </xf>
    <xf numFmtId="182" fontId="10" fillId="0" borderId="0" xfId="0" applyNumberFormat="1" applyFont="1" applyAlignment="1">
      <alignment/>
    </xf>
    <xf numFmtId="49" fontId="10" fillId="0" borderId="2" xfId="0" applyNumberFormat="1" applyFont="1" applyBorder="1" applyAlignment="1">
      <alignment horizontal="center"/>
    </xf>
    <xf numFmtId="49" fontId="6" fillId="0" borderId="2" xfId="0" applyNumberFormat="1" applyFont="1" applyBorder="1" applyAlignment="1" applyProtection="1" quotePrefix="1">
      <alignment horizontal="center"/>
      <protection locked="0"/>
    </xf>
    <xf numFmtId="177" fontId="10" fillId="0" borderId="8" xfId="0" applyNumberFormat="1" applyFont="1" applyAlignment="1">
      <alignment horizontal="center"/>
    </xf>
    <xf numFmtId="49" fontId="10" fillId="0" borderId="0" xfId="0" applyNumberFormat="1" applyFont="1" applyBorder="1" applyAlignment="1" applyProtection="1" quotePrefix="1">
      <alignment horizontal="center"/>
      <protection/>
    </xf>
    <xf numFmtId="49" fontId="6" fillId="0" borderId="0" xfId="0" applyNumberFormat="1" applyFont="1" applyBorder="1" applyAlignment="1" applyProtection="1" quotePrefix="1">
      <alignment horizontal="center"/>
      <protection locked="0"/>
    </xf>
    <xf numFmtId="49" fontId="11" fillId="0" borderId="0" xfId="0" applyNumberFormat="1" applyFont="1" applyBorder="1" applyAlignment="1" applyProtection="1" quotePrefix="1">
      <alignment horizontal="center"/>
      <protection locked="0"/>
    </xf>
    <xf numFmtId="182" fontId="11" fillId="0" borderId="2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Border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 horizontal="right"/>
      <protection locked="0"/>
    </xf>
    <xf numFmtId="182" fontId="11" fillId="0" borderId="0" xfId="0" applyNumberFormat="1" applyFont="1" applyAlignment="1" applyProtection="1">
      <alignment/>
      <protection locked="0"/>
    </xf>
    <xf numFmtId="49" fontId="11" fillId="0" borderId="2" xfId="0" applyNumberFormat="1" applyFont="1" applyBorder="1" applyAlignment="1" applyProtection="1">
      <alignment horizontal="center"/>
      <protection locked="0"/>
    </xf>
    <xf numFmtId="182" fontId="0" fillId="0" borderId="2" xfId="0" applyNumberFormat="1" applyFont="1" applyBorder="1" applyAlignment="1" applyProtection="1">
      <alignment/>
      <protection/>
    </xf>
    <xf numFmtId="182" fontId="12" fillId="0" borderId="0" xfId="0" applyNumberFormat="1" applyFont="1" applyAlignment="1" applyProtection="1">
      <alignment/>
      <protection locked="0"/>
    </xf>
    <xf numFmtId="182" fontId="0" fillId="0" borderId="2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Font="1" applyBorder="1" applyAlignment="1" applyProtection="1">
      <alignment horizontal="center"/>
      <protection/>
    </xf>
    <xf numFmtId="182" fontId="0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/>
      <protection/>
    </xf>
    <xf numFmtId="182" fontId="12" fillId="0" borderId="0" xfId="0" applyNumberFormat="1" applyFont="1" applyBorder="1" applyAlignment="1" applyProtection="1">
      <alignment horizontal="center"/>
      <protection/>
    </xf>
    <xf numFmtId="177" fontId="0" fillId="0" borderId="8" xfId="0" applyNumberFormat="1" applyFont="1" applyBorder="1" applyAlignment="1" applyProtection="1">
      <alignment/>
      <protection/>
    </xf>
    <xf numFmtId="177" fontId="0" fillId="0" borderId="8" xfId="0" applyNumberFormat="1" applyFont="1" applyAlignment="1">
      <alignment/>
    </xf>
    <xf numFmtId="177" fontId="0" fillId="0" borderId="2" xfId="0" applyNumberFormat="1" applyFont="1" applyBorder="1" applyAlignment="1" applyProtection="1">
      <alignment horizont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selection activeCell="B1" sqref="B1"/>
    </sheetView>
  </sheetViews>
  <sheetFormatPr defaultColWidth="9.25390625" defaultRowHeight="12" customHeight="1"/>
  <cols>
    <col min="1" max="1" width="13.25390625" style="3" customWidth="1"/>
    <col min="2" max="3" width="14.375" style="3" bestFit="1" customWidth="1"/>
    <col min="4" max="4" width="12.75390625" style="3" customWidth="1"/>
    <col min="5" max="5" width="11.25390625" style="3" customWidth="1"/>
    <col min="6" max="6" width="11.875" style="3" customWidth="1"/>
    <col min="7" max="8" width="10.75390625" style="3" customWidth="1"/>
    <col min="9" max="9" width="11.25390625" style="3" customWidth="1"/>
    <col min="10" max="10" width="12.125" style="3" bestFit="1" customWidth="1"/>
    <col min="11" max="11" width="14.375" style="3" bestFit="1" customWidth="1"/>
    <col min="12" max="12" width="10.75390625" style="3" customWidth="1"/>
    <col min="13" max="15" width="11.25390625" style="3" customWidth="1"/>
    <col min="16" max="16" width="13.25390625" style="3" bestFit="1" customWidth="1"/>
    <col min="17" max="17" width="10.75390625" style="3" customWidth="1"/>
    <col min="18" max="18" width="13.00390625" style="3" bestFit="1" customWidth="1"/>
    <col min="19" max="20" width="11.25390625" style="3" customWidth="1"/>
    <col min="21" max="24" width="13.00390625" style="3" bestFit="1" customWidth="1"/>
    <col min="25" max="25" width="5.625" style="35" customWidth="1"/>
    <col min="26" max="16384" width="9.25390625" style="3" customWidth="1"/>
  </cols>
  <sheetData>
    <row r="1" spans="1:25" ht="15.75" customHeight="1">
      <c r="A1" s="1" t="s">
        <v>182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8" thickBot="1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/>
      <c r="Y2" s="8"/>
    </row>
    <row r="3" spans="1:27" s="15" customFormat="1" ht="12" thickTop="1">
      <c r="A3" s="9" t="s">
        <v>2</v>
      </c>
      <c r="B3" s="10"/>
      <c r="C3" s="10"/>
      <c r="D3" s="10"/>
      <c r="E3" s="11" t="s">
        <v>3</v>
      </c>
      <c r="F3" s="12" t="s">
        <v>183</v>
      </c>
      <c r="G3" s="11" t="s">
        <v>4</v>
      </c>
      <c r="H3" s="11" t="s">
        <v>5</v>
      </c>
      <c r="I3" s="11" t="s">
        <v>6</v>
      </c>
      <c r="J3" s="11" t="s">
        <v>184</v>
      </c>
      <c r="K3" s="10"/>
      <c r="L3" s="11" t="s">
        <v>7</v>
      </c>
      <c r="M3" s="11" t="s">
        <v>8</v>
      </c>
      <c r="N3" s="13"/>
      <c r="O3" s="10"/>
      <c r="P3" s="10"/>
      <c r="Q3" s="11" t="s">
        <v>9</v>
      </c>
      <c r="R3" s="10"/>
      <c r="S3" s="10"/>
      <c r="T3" s="10"/>
      <c r="U3" s="10"/>
      <c r="V3" s="10"/>
      <c r="W3" s="10"/>
      <c r="X3" s="10"/>
      <c r="Y3" s="11" t="s">
        <v>10</v>
      </c>
      <c r="Z3" s="14"/>
      <c r="AA3" s="14"/>
    </row>
    <row r="4" spans="1:27" s="15" customFormat="1" ht="11.25">
      <c r="A4" s="9" t="s">
        <v>11</v>
      </c>
      <c r="B4" s="11" t="s">
        <v>12</v>
      </c>
      <c r="C4" s="11" t="s">
        <v>13</v>
      </c>
      <c r="D4" s="11" t="s">
        <v>14</v>
      </c>
      <c r="E4" s="10"/>
      <c r="F4" s="11" t="s">
        <v>15</v>
      </c>
      <c r="G4" s="11" t="s">
        <v>16</v>
      </c>
      <c r="H4" s="11" t="s">
        <v>15</v>
      </c>
      <c r="I4" s="11" t="s">
        <v>17</v>
      </c>
      <c r="J4" s="11"/>
      <c r="K4" s="11" t="s">
        <v>18</v>
      </c>
      <c r="L4" s="11" t="s">
        <v>19</v>
      </c>
      <c r="M4" s="11" t="s">
        <v>20</v>
      </c>
      <c r="N4" s="16" t="s">
        <v>21</v>
      </c>
      <c r="O4" s="11" t="s">
        <v>22</v>
      </c>
      <c r="P4" s="11" t="s">
        <v>23</v>
      </c>
      <c r="Q4" s="11" t="s">
        <v>24</v>
      </c>
      <c r="R4" s="11" t="s">
        <v>25</v>
      </c>
      <c r="S4" s="11" t="s">
        <v>26</v>
      </c>
      <c r="T4" s="11" t="s">
        <v>27</v>
      </c>
      <c r="U4" s="11" t="s">
        <v>28</v>
      </c>
      <c r="V4" s="11" t="s">
        <v>29</v>
      </c>
      <c r="W4" s="11" t="s">
        <v>30</v>
      </c>
      <c r="X4" s="11" t="s">
        <v>31</v>
      </c>
      <c r="Y4" s="17"/>
      <c r="Z4" s="14"/>
      <c r="AA4" s="14"/>
    </row>
    <row r="5" spans="1:27" s="15" customFormat="1" ht="11.25">
      <c r="A5" s="18" t="s">
        <v>32</v>
      </c>
      <c r="B5" s="19"/>
      <c r="C5" s="19"/>
      <c r="D5" s="19"/>
      <c r="E5" s="20" t="s">
        <v>33</v>
      </c>
      <c r="F5" s="20" t="s">
        <v>33</v>
      </c>
      <c r="G5" s="20" t="s">
        <v>33</v>
      </c>
      <c r="H5" s="20" t="s">
        <v>33</v>
      </c>
      <c r="I5" s="20" t="s">
        <v>33</v>
      </c>
      <c r="J5" s="20" t="s">
        <v>185</v>
      </c>
      <c r="K5" s="19"/>
      <c r="L5" s="20" t="s">
        <v>34</v>
      </c>
      <c r="M5" s="20" t="s">
        <v>35</v>
      </c>
      <c r="N5" s="21"/>
      <c r="O5" s="19"/>
      <c r="P5" s="19"/>
      <c r="Q5" s="20" t="s">
        <v>36</v>
      </c>
      <c r="R5" s="19"/>
      <c r="S5" s="19"/>
      <c r="T5" s="19"/>
      <c r="U5" s="19"/>
      <c r="V5" s="19"/>
      <c r="W5" s="19"/>
      <c r="X5" s="19"/>
      <c r="Y5" s="20" t="s">
        <v>37</v>
      </c>
      <c r="Z5" s="22"/>
      <c r="AA5" s="14"/>
    </row>
    <row r="6" spans="1:25" ht="12" customHeight="1">
      <c r="A6" s="45" t="s">
        <v>188</v>
      </c>
      <c r="B6" s="46">
        <v>586907777</v>
      </c>
      <c r="C6" s="47">
        <v>148139536</v>
      </c>
      <c r="D6" s="47">
        <v>5853883</v>
      </c>
      <c r="E6" s="47">
        <v>1183157</v>
      </c>
      <c r="F6" s="48">
        <v>11556750</v>
      </c>
      <c r="G6" s="47">
        <v>573657</v>
      </c>
      <c r="H6" s="48">
        <v>500491</v>
      </c>
      <c r="I6" s="48">
        <v>2704297</v>
      </c>
      <c r="J6" s="48">
        <v>3121029</v>
      </c>
      <c r="K6" s="48">
        <v>160172867</v>
      </c>
      <c r="L6" s="49">
        <v>283938</v>
      </c>
      <c r="M6" s="49">
        <v>8800059</v>
      </c>
      <c r="N6" s="49">
        <v>8482017</v>
      </c>
      <c r="O6" s="49">
        <v>1726994</v>
      </c>
      <c r="P6" s="49">
        <v>77643003</v>
      </c>
      <c r="Q6" s="49">
        <v>171261</v>
      </c>
      <c r="R6" s="49">
        <v>38098404</v>
      </c>
      <c r="S6" s="49">
        <v>6475711</v>
      </c>
      <c r="T6" s="49">
        <v>528128</v>
      </c>
      <c r="U6" s="49">
        <v>11774525</v>
      </c>
      <c r="V6" s="49">
        <v>19143095</v>
      </c>
      <c r="W6" s="49">
        <v>16825525</v>
      </c>
      <c r="X6" s="49">
        <v>63149450</v>
      </c>
      <c r="Y6" s="50" t="s">
        <v>38</v>
      </c>
    </row>
    <row r="7" spans="1:25" ht="12" customHeight="1">
      <c r="A7" s="45" t="s">
        <v>190</v>
      </c>
      <c r="B7" s="46">
        <v>544278462</v>
      </c>
      <c r="C7" s="47">
        <v>145059600</v>
      </c>
      <c r="D7" s="47">
        <v>6017757</v>
      </c>
      <c r="E7" s="47">
        <v>5686821</v>
      </c>
      <c r="F7" s="48">
        <v>11918111</v>
      </c>
      <c r="G7" s="47">
        <v>526849</v>
      </c>
      <c r="H7" s="48">
        <v>143314</v>
      </c>
      <c r="I7" s="48">
        <v>2459085</v>
      </c>
      <c r="J7" s="48">
        <v>4396651</v>
      </c>
      <c r="K7" s="48">
        <v>162435186</v>
      </c>
      <c r="L7" s="49">
        <v>242949</v>
      </c>
      <c r="M7" s="49">
        <v>6154956</v>
      </c>
      <c r="N7" s="49">
        <v>8593911</v>
      </c>
      <c r="O7" s="49">
        <v>1743390</v>
      </c>
      <c r="P7" s="49">
        <v>54851823</v>
      </c>
      <c r="Q7" s="49">
        <v>171455</v>
      </c>
      <c r="R7" s="49">
        <v>36259275</v>
      </c>
      <c r="S7" s="49">
        <v>2623400</v>
      </c>
      <c r="T7" s="49">
        <v>406295</v>
      </c>
      <c r="U7" s="49">
        <v>10186784</v>
      </c>
      <c r="V7" s="49">
        <v>16200026</v>
      </c>
      <c r="W7" s="49">
        <v>13196174</v>
      </c>
      <c r="X7" s="49">
        <v>55004650</v>
      </c>
      <c r="Y7" s="50" t="s">
        <v>67</v>
      </c>
    </row>
    <row r="8" spans="1:25" ht="12" customHeight="1">
      <c r="A8" s="45" t="s">
        <v>191</v>
      </c>
      <c r="B8" s="46">
        <v>546576902</v>
      </c>
      <c r="C8" s="47">
        <v>145361441</v>
      </c>
      <c r="D8" s="47">
        <v>5988206</v>
      </c>
      <c r="E8" s="47">
        <v>6007889</v>
      </c>
      <c r="F8" s="48">
        <v>11270129</v>
      </c>
      <c r="G8" s="47">
        <v>482095</v>
      </c>
      <c r="H8" s="48">
        <v>8231</v>
      </c>
      <c r="I8" s="48">
        <v>2514436</v>
      </c>
      <c r="J8" s="48">
        <v>4382868</v>
      </c>
      <c r="K8" s="48">
        <v>152632549</v>
      </c>
      <c r="L8" s="49">
        <v>246068</v>
      </c>
      <c r="M8" s="49">
        <v>5975535</v>
      </c>
      <c r="N8" s="49">
        <v>8804096</v>
      </c>
      <c r="O8" s="49">
        <v>1729374</v>
      </c>
      <c r="P8" s="49">
        <v>59086743</v>
      </c>
      <c r="Q8" s="49">
        <v>175435</v>
      </c>
      <c r="R8" s="49">
        <v>33223678</v>
      </c>
      <c r="S8" s="49">
        <v>2331755</v>
      </c>
      <c r="T8" s="49">
        <v>1000186</v>
      </c>
      <c r="U8" s="49">
        <v>13523677</v>
      </c>
      <c r="V8" s="49">
        <v>16370981</v>
      </c>
      <c r="W8" s="49">
        <v>13874871</v>
      </c>
      <c r="X8" s="49">
        <v>61586659</v>
      </c>
      <c r="Y8" s="50" t="s">
        <v>69</v>
      </c>
    </row>
    <row r="9" spans="1:25" ht="12" customHeight="1">
      <c r="A9" s="43"/>
      <c r="B9" s="36"/>
      <c r="C9" s="37"/>
      <c r="D9" s="37"/>
      <c r="E9" s="37"/>
      <c r="F9" s="38"/>
      <c r="G9" s="37"/>
      <c r="H9" s="38"/>
      <c r="I9" s="38"/>
      <c r="J9" s="38"/>
      <c r="K9" s="38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40"/>
    </row>
    <row r="10" spans="1:25" s="25" customFormat="1" ht="12" customHeight="1">
      <c r="A10" s="44" t="s">
        <v>189</v>
      </c>
      <c r="B10" s="23">
        <f>SUM(C10:X10)</f>
        <v>541933669</v>
      </c>
      <c r="C10" s="24">
        <f aca="true" t="shared" si="0" ref="C10:X10">C12+C13</f>
        <v>143343298</v>
      </c>
      <c r="D10" s="24">
        <f t="shared" si="0"/>
        <v>6080353</v>
      </c>
      <c r="E10" s="24">
        <f t="shared" si="0"/>
        <v>1591542</v>
      </c>
      <c r="F10" s="24">
        <f>F12+F13</f>
        <v>9881578</v>
      </c>
      <c r="G10" s="24">
        <f t="shared" si="0"/>
        <v>464269</v>
      </c>
      <c r="H10" s="24">
        <f t="shared" si="0"/>
        <v>814</v>
      </c>
      <c r="I10" s="24">
        <f t="shared" si="0"/>
        <v>2124609</v>
      </c>
      <c r="J10" s="24">
        <f>J12+J13</f>
        <v>4409255</v>
      </c>
      <c r="K10" s="24">
        <f t="shared" si="0"/>
        <v>143448476</v>
      </c>
      <c r="L10" s="24">
        <f t="shared" si="0"/>
        <v>242909</v>
      </c>
      <c r="M10" s="24">
        <f t="shared" si="0"/>
        <v>5936153</v>
      </c>
      <c r="N10" s="24">
        <f t="shared" si="0"/>
        <v>8804666</v>
      </c>
      <c r="O10" s="24">
        <f t="shared" si="0"/>
        <v>1686375</v>
      </c>
      <c r="P10" s="24">
        <f t="shared" si="0"/>
        <v>57810978</v>
      </c>
      <c r="Q10" s="24">
        <f t="shared" si="0"/>
        <v>174787</v>
      </c>
      <c r="R10" s="24">
        <f t="shared" si="0"/>
        <v>31035123</v>
      </c>
      <c r="S10" s="24">
        <f t="shared" si="0"/>
        <v>2214147</v>
      </c>
      <c r="T10" s="24">
        <f t="shared" si="0"/>
        <v>379866</v>
      </c>
      <c r="U10" s="24">
        <f t="shared" si="0"/>
        <v>17751356</v>
      </c>
      <c r="V10" s="24">
        <f t="shared" si="0"/>
        <v>15958548</v>
      </c>
      <c r="W10" s="24">
        <f t="shared" si="0"/>
        <v>13453349</v>
      </c>
      <c r="X10" s="24">
        <f t="shared" si="0"/>
        <v>75141218</v>
      </c>
      <c r="Y10" s="41" t="s">
        <v>187</v>
      </c>
    </row>
    <row r="11" spans="1:25" ht="12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9"/>
    </row>
    <row r="12" spans="1:25" s="25" customFormat="1" ht="12" customHeight="1">
      <c r="A12" s="27" t="s">
        <v>39</v>
      </c>
      <c r="B12" s="23">
        <f aca="true" t="shared" si="1" ref="B12:X12">SUM(B15:B25)</f>
        <v>341555821</v>
      </c>
      <c r="C12" s="28">
        <f t="shared" si="1"/>
        <v>118265880</v>
      </c>
      <c r="D12" s="28">
        <f t="shared" si="1"/>
        <v>3470789</v>
      </c>
      <c r="E12" s="28">
        <f t="shared" si="1"/>
        <v>1282717</v>
      </c>
      <c r="F12" s="28">
        <f>SUM(F15:F25)</f>
        <v>7595298</v>
      </c>
      <c r="G12" s="28">
        <f t="shared" si="1"/>
        <v>269315</v>
      </c>
      <c r="H12" s="28">
        <f t="shared" si="1"/>
        <v>687</v>
      </c>
      <c r="I12" s="28">
        <f t="shared" si="1"/>
        <v>1175102</v>
      </c>
      <c r="J12" s="28">
        <f>SUM(J15:J25)</f>
        <v>3603166</v>
      </c>
      <c r="K12" s="28">
        <f>SUM(K15:K25)</f>
        <v>61446499</v>
      </c>
      <c r="L12" s="28">
        <f>SUM(L15:L25)</f>
        <v>187040</v>
      </c>
      <c r="M12" s="28">
        <f>SUM(M15:M25)</f>
        <v>3677971</v>
      </c>
      <c r="N12" s="28">
        <f t="shared" si="1"/>
        <v>5502485</v>
      </c>
      <c r="O12" s="28">
        <f t="shared" si="1"/>
        <v>1200345</v>
      </c>
      <c r="P12" s="28">
        <f t="shared" si="1"/>
        <v>44865148</v>
      </c>
      <c r="Q12" s="28">
        <f t="shared" si="1"/>
        <v>40703</v>
      </c>
      <c r="R12" s="28">
        <f t="shared" si="1"/>
        <v>12734269</v>
      </c>
      <c r="S12" s="28">
        <f t="shared" si="1"/>
        <v>848246</v>
      </c>
      <c r="T12" s="28">
        <f t="shared" si="1"/>
        <v>111037</v>
      </c>
      <c r="U12" s="28">
        <f t="shared" si="1"/>
        <v>7743611</v>
      </c>
      <c r="V12" s="28">
        <f t="shared" si="1"/>
        <v>8958396</v>
      </c>
      <c r="W12" s="28">
        <f t="shared" si="1"/>
        <v>10951329</v>
      </c>
      <c r="X12" s="28">
        <f t="shared" si="1"/>
        <v>47625788</v>
      </c>
      <c r="Y12" s="29" t="s">
        <v>40</v>
      </c>
    </row>
    <row r="13" spans="1:25" s="25" customFormat="1" ht="12" customHeight="1">
      <c r="A13" s="27" t="s">
        <v>41</v>
      </c>
      <c r="B13" s="23">
        <f aca="true" t="shared" si="2" ref="B13:W13">SUM(B26:B84)</f>
        <v>200377848</v>
      </c>
      <c r="C13" s="24">
        <f t="shared" si="2"/>
        <v>25077418</v>
      </c>
      <c r="D13" s="24">
        <f t="shared" si="2"/>
        <v>2609564</v>
      </c>
      <c r="E13" s="24">
        <f t="shared" si="2"/>
        <v>308825</v>
      </c>
      <c r="F13" s="24">
        <f t="shared" si="2"/>
        <v>2286280</v>
      </c>
      <c r="G13" s="24">
        <f t="shared" si="2"/>
        <v>194954</v>
      </c>
      <c r="H13" s="24">
        <f t="shared" si="2"/>
        <v>127</v>
      </c>
      <c r="I13" s="24">
        <f t="shared" si="2"/>
        <v>949507</v>
      </c>
      <c r="J13" s="24">
        <f>SUM(J26:J84)</f>
        <v>806089</v>
      </c>
      <c r="K13" s="24">
        <f t="shared" si="2"/>
        <v>82001977</v>
      </c>
      <c r="L13" s="24">
        <f t="shared" si="2"/>
        <v>55869</v>
      </c>
      <c r="M13" s="24">
        <f t="shared" si="2"/>
        <v>2258182</v>
      </c>
      <c r="N13" s="24">
        <f t="shared" si="2"/>
        <v>3302181</v>
      </c>
      <c r="O13" s="24">
        <f t="shared" si="2"/>
        <v>486030</v>
      </c>
      <c r="P13" s="24">
        <f t="shared" si="2"/>
        <v>12945830</v>
      </c>
      <c r="Q13" s="24">
        <f t="shared" si="2"/>
        <v>134084</v>
      </c>
      <c r="R13" s="24">
        <f t="shared" si="2"/>
        <v>18300854</v>
      </c>
      <c r="S13" s="24">
        <f t="shared" si="2"/>
        <v>1365901</v>
      </c>
      <c r="T13" s="24">
        <f t="shared" si="2"/>
        <v>268829</v>
      </c>
      <c r="U13" s="24">
        <f t="shared" si="2"/>
        <v>10007745</v>
      </c>
      <c r="V13" s="24">
        <f t="shared" si="2"/>
        <v>7000152</v>
      </c>
      <c r="W13" s="24">
        <f t="shared" si="2"/>
        <v>2502020</v>
      </c>
      <c r="X13" s="24">
        <f>SUM(X26:X84)</f>
        <v>27515430</v>
      </c>
      <c r="Y13" s="29" t="s">
        <v>42</v>
      </c>
    </row>
    <row r="14" spans="1:25" ht="12" customHeight="1">
      <c r="A14" s="30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9"/>
    </row>
    <row r="15" spans="1:25" ht="12" customHeight="1">
      <c r="A15" s="31" t="s">
        <v>43</v>
      </c>
      <c r="B15" s="51">
        <f aca="true" t="shared" si="3" ref="B15:B25">SUM(C15:X15)</f>
        <v>159671464</v>
      </c>
      <c r="C15" s="52">
        <v>68886291</v>
      </c>
      <c r="D15" s="52">
        <v>1594750</v>
      </c>
      <c r="E15" s="52">
        <v>691136</v>
      </c>
      <c r="F15" s="52">
        <v>3725439</v>
      </c>
      <c r="G15" s="52">
        <v>141167</v>
      </c>
      <c r="H15" s="52">
        <v>328</v>
      </c>
      <c r="I15" s="52">
        <v>487693</v>
      </c>
      <c r="J15" s="52">
        <v>2046659</v>
      </c>
      <c r="K15" s="52">
        <v>10596853</v>
      </c>
      <c r="L15" s="52">
        <v>100220</v>
      </c>
      <c r="M15" s="52">
        <v>1264363</v>
      </c>
      <c r="N15" s="52">
        <v>2539282</v>
      </c>
      <c r="O15" s="52">
        <v>460075</v>
      </c>
      <c r="P15" s="52">
        <v>21734035</v>
      </c>
      <c r="Q15" s="52">
        <v>27758</v>
      </c>
      <c r="R15" s="52">
        <v>2991150</v>
      </c>
      <c r="S15" s="52">
        <v>267301</v>
      </c>
      <c r="T15" s="52">
        <v>10813</v>
      </c>
      <c r="U15" s="52">
        <v>3133259</v>
      </c>
      <c r="V15" s="52">
        <v>4529301</v>
      </c>
      <c r="W15" s="52">
        <v>6720898</v>
      </c>
      <c r="X15" s="52">
        <v>27722693</v>
      </c>
      <c r="Y15" s="61" t="s">
        <v>44</v>
      </c>
    </row>
    <row r="16" spans="1:25" ht="12" customHeight="1">
      <c r="A16" s="31" t="s">
        <v>45</v>
      </c>
      <c r="B16" s="53">
        <f t="shared" si="3"/>
        <v>43985584</v>
      </c>
      <c r="C16" s="52">
        <v>14555555</v>
      </c>
      <c r="D16" s="52">
        <v>364986</v>
      </c>
      <c r="E16" s="52">
        <v>170861</v>
      </c>
      <c r="F16" s="52">
        <v>1029179</v>
      </c>
      <c r="G16" s="52">
        <v>59197</v>
      </c>
      <c r="H16" s="52">
        <v>359</v>
      </c>
      <c r="I16" s="52">
        <v>136221</v>
      </c>
      <c r="J16" s="52">
        <v>414894</v>
      </c>
      <c r="K16" s="52">
        <v>8282210</v>
      </c>
      <c r="L16" s="52">
        <v>28852</v>
      </c>
      <c r="M16" s="52">
        <v>383619</v>
      </c>
      <c r="N16" s="52">
        <v>1045394</v>
      </c>
      <c r="O16" s="52">
        <v>258083</v>
      </c>
      <c r="P16" s="52">
        <v>8215882</v>
      </c>
      <c r="Q16" s="52">
        <v>12945</v>
      </c>
      <c r="R16" s="52">
        <v>1751805</v>
      </c>
      <c r="S16" s="52">
        <v>262700</v>
      </c>
      <c r="T16" s="52">
        <v>144</v>
      </c>
      <c r="U16" s="52">
        <v>902189</v>
      </c>
      <c r="V16" s="52">
        <v>1178233</v>
      </c>
      <c r="W16" s="52">
        <v>1244412</v>
      </c>
      <c r="X16" s="52">
        <v>3687864</v>
      </c>
      <c r="Y16" s="61" t="s">
        <v>46</v>
      </c>
    </row>
    <row r="17" spans="1:25" ht="12" customHeight="1">
      <c r="A17" s="31" t="s">
        <v>47</v>
      </c>
      <c r="B17" s="53">
        <f t="shared" si="3"/>
        <v>24720881</v>
      </c>
      <c r="C17" s="52">
        <v>7444547</v>
      </c>
      <c r="D17" s="52">
        <v>206333</v>
      </c>
      <c r="E17" s="52">
        <v>87650</v>
      </c>
      <c r="F17" s="52">
        <v>576185</v>
      </c>
      <c r="G17" s="52">
        <v>11760</v>
      </c>
      <c r="H17" s="52">
        <v>0</v>
      </c>
      <c r="I17" s="52">
        <v>76936</v>
      </c>
      <c r="J17" s="52">
        <v>232135</v>
      </c>
      <c r="K17" s="52">
        <v>5538138</v>
      </c>
      <c r="L17" s="52">
        <v>11745</v>
      </c>
      <c r="M17" s="52">
        <v>418644</v>
      </c>
      <c r="N17" s="52">
        <v>312711</v>
      </c>
      <c r="O17" s="52">
        <v>69017</v>
      </c>
      <c r="P17" s="52">
        <v>3613307</v>
      </c>
      <c r="Q17" s="52">
        <v>0</v>
      </c>
      <c r="R17" s="52">
        <v>1094604</v>
      </c>
      <c r="S17" s="52">
        <v>34158</v>
      </c>
      <c r="T17" s="52">
        <v>969</v>
      </c>
      <c r="U17" s="52">
        <v>1081639</v>
      </c>
      <c r="V17" s="52">
        <v>519865</v>
      </c>
      <c r="W17" s="52">
        <v>473088</v>
      </c>
      <c r="X17" s="52">
        <v>2917450</v>
      </c>
      <c r="Y17" s="61" t="s">
        <v>48</v>
      </c>
    </row>
    <row r="18" spans="1:25" ht="12" customHeight="1">
      <c r="A18" s="31" t="s">
        <v>49</v>
      </c>
      <c r="B18" s="53">
        <f t="shared" si="3"/>
        <v>23652246</v>
      </c>
      <c r="C18" s="52">
        <v>6759579</v>
      </c>
      <c r="D18" s="52">
        <v>235777</v>
      </c>
      <c r="E18" s="52">
        <v>75710</v>
      </c>
      <c r="F18" s="52">
        <v>532795</v>
      </c>
      <c r="G18" s="52">
        <v>27190</v>
      </c>
      <c r="H18" s="52">
        <v>0</v>
      </c>
      <c r="I18" s="52">
        <v>88029</v>
      </c>
      <c r="J18" s="52">
        <v>190827</v>
      </c>
      <c r="K18" s="52">
        <v>6367980</v>
      </c>
      <c r="L18" s="52">
        <v>12538</v>
      </c>
      <c r="M18" s="52">
        <v>366631</v>
      </c>
      <c r="N18" s="52">
        <v>322816</v>
      </c>
      <c r="O18" s="52">
        <v>158762</v>
      </c>
      <c r="P18" s="52">
        <v>2589205</v>
      </c>
      <c r="Q18" s="52">
        <v>0</v>
      </c>
      <c r="R18" s="52">
        <v>1280983</v>
      </c>
      <c r="S18" s="52">
        <v>30177</v>
      </c>
      <c r="T18" s="52">
        <v>12678</v>
      </c>
      <c r="U18" s="52">
        <v>330050</v>
      </c>
      <c r="V18" s="52">
        <v>808355</v>
      </c>
      <c r="W18" s="52">
        <v>921223</v>
      </c>
      <c r="X18" s="52">
        <v>2540941</v>
      </c>
      <c r="Y18" s="61" t="s">
        <v>50</v>
      </c>
    </row>
    <row r="19" spans="1:25" ht="12" customHeight="1">
      <c r="A19" s="31" t="s">
        <v>51</v>
      </c>
      <c r="B19" s="53">
        <f t="shared" si="3"/>
        <v>19280138</v>
      </c>
      <c r="C19" s="52">
        <v>5193583</v>
      </c>
      <c r="D19" s="52">
        <v>182175</v>
      </c>
      <c r="E19" s="52">
        <v>63148</v>
      </c>
      <c r="F19" s="52">
        <v>422494</v>
      </c>
      <c r="G19" s="52">
        <v>0</v>
      </c>
      <c r="H19" s="52">
        <v>0</v>
      </c>
      <c r="I19" s="52">
        <v>66021</v>
      </c>
      <c r="J19" s="52">
        <v>160758</v>
      </c>
      <c r="K19" s="52">
        <v>5233367</v>
      </c>
      <c r="L19" s="52">
        <v>8909</v>
      </c>
      <c r="M19" s="52">
        <v>173606</v>
      </c>
      <c r="N19" s="52">
        <v>361051</v>
      </c>
      <c r="O19" s="52">
        <v>48261</v>
      </c>
      <c r="P19" s="52">
        <v>2129880</v>
      </c>
      <c r="Q19" s="52">
        <v>0</v>
      </c>
      <c r="R19" s="52">
        <v>1075861</v>
      </c>
      <c r="S19" s="52">
        <v>35949</v>
      </c>
      <c r="T19" s="52">
        <v>188</v>
      </c>
      <c r="U19" s="52">
        <v>318667</v>
      </c>
      <c r="V19" s="52">
        <v>351578</v>
      </c>
      <c r="W19" s="52">
        <v>475589</v>
      </c>
      <c r="X19" s="52">
        <v>2979053</v>
      </c>
      <c r="Y19" s="61" t="s">
        <v>52</v>
      </c>
    </row>
    <row r="20" spans="1:25" ht="12" customHeight="1">
      <c r="A20" s="31" t="s">
        <v>53</v>
      </c>
      <c r="B20" s="53">
        <f t="shared" si="3"/>
        <v>14786435</v>
      </c>
      <c r="C20" s="52">
        <v>3441620</v>
      </c>
      <c r="D20" s="52">
        <v>141068</v>
      </c>
      <c r="E20" s="52">
        <v>44309</v>
      </c>
      <c r="F20" s="52">
        <v>277536</v>
      </c>
      <c r="G20" s="52">
        <v>24403</v>
      </c>
      <c r="H20" s="52">
        <v>0</v>
      </c>
      <c r="I20" s="52">
        <v>52594</v>
      </c>
      <c r="J20" s="52">
        <v>111237</v>
      </c>
      <c r="K20" s="52">
        <v>4442796</v>
      </c>
      <c r="L20" s="52">
        <v>5499</v>
      </c>
      <c r="M20" s="52">
        <v>188740</v>
      </c>
      <c r="N20" s="52">
        <v>338025</v>
      </c>
      <c r="O20" s="52">
        <v>40721</v>
      </c>
      <c r="P20" s="52">
        <v>1621255</v>
      </c>
      <c r="Q20" s="52">
        <v>0</v>
      </c>
      <c r="R20" s="52">
        <v>865909</v>
      </c>
      <c r="S20" s="52">
        <v>92411</v>
      </c>
      <c r="T20" s="52">
        <v>6898</v>
      </c>
      <c r="U20" s="52">
        <v>452612</v>
      </c>
      <c r="V20" s="52">
        <v>399338</v>
      </c>
      <c r="W20" s="52">
        <v>290145</v>
      </c>
      <c r="X20" s="52">
        <v>1949319</v>
      </c>
      <c r="Y20" s="61" t="s">
        <v>54</v>
      </c>
    </row>
    <row r="21" spans="1:25" ht="12" customHeight="1">
      <c r="A21" s="31" t="s">
        <v>55</v>
      </c>
      <c r="B21" s="53">
        <f t="shared" si="3"/>
        <v>9765001</v>
      </c>
      <c r="C21" s="52">
        <v>2318748</v>
      </c>
      <c r="D21" s="52">
        <v>94824</v>
      </c>
      <c r="E21" s="52">
        <v>29369</v>
      </c>
      <c r="F21" s="52">
        <v>178134</v>
      </c>
      <c r="G21" s="52">
        <v>0</v>
      </c>
      <c r="H21" s="52">
        <v>0</v>
      </c>
      <c r="I21" s="52">
        <v>24984</v>
      </c>
      <c r="J21" s="52">
        <v>81295</v>
      </c>
      <c r="K21" s="52">
        <v>3826189</v>
      </c>
      <c r="L21" s="52">
        <v>2634</v>
      </c>
      <c r="M21" s="52">
        <v>88671</v>
      </c>
      <c r="N21" s="52">
        <v>102298</v>
      </c>
      <c r="O21" s="52">
        <v>33494</v>
      </c>
      <c r="P21" s="52">
        <v>945300</v>
      </c>
      <c r="Q21" s="52">
        <v>0</v>
      </c>
      <c r="R21" s="52">
        <v>396546</v>
      </c>
      <c r="S21" s="52">
        <v>31986</v>
      </c>
      <c r="T21" s="52">
        <v>1416</v>
      </c>
      <c r="U21" s="52">
        <v>273500</v>
      </c>
      <c r="V21" s="52">
        <v>186666</v>
      </c>
      <c r="W21" s="52">
        <v>192328</v>
      </c>
      <c r="X21" s="52">
        <v>956619</v>
      </c>
      <c r="Y21" s="61" t="s">
        <v>56</v>
      </c>
    </row>
    <row r="22" spans="1:25" ht="12" customHeight="1">
      <c r="A22" s="31" t="s">
        <v>57</v>
      </c>
      <c r="B22" s="53">
        <f t="shared" si="3"/>
        <v>8701703</v>
      </c>
      <c r="C22" s="52">
        <v>1267445</v>
      </c>
      <c r="D22" s="52">
        <v>124714</v>
      </c>
      <c r="E22" s="52">
        <v>17973</v>
      </c>
      <c r="F22" s="52">
        <v>145709</v>
      </c>
      <c r="G22" s="52">
        <v>0</v>
      </c>
      <c r="H22" s="52">
        <v>0</v>
      </c>
      <c r="I22" s="52">
        <v>46495</v>
      </c>
      <c r="J22" s="52">
        <v>46126</v>
      </c>
      <c r="K22" s="52">
        <v>4067462</v>
      </c>
      <c r="L22" s="52">
        <v>2717</v>
      </c>
      <c r="M22" s="52">
        <v>105265</v>
      </c>
      <c r="N22" s="52">
        <v>130520</v>
      </c>
      <c r="O22" s="52">
        <v>13950</v>
      </c>
      <c r="P22" s="52">
        <v>656603</v>
      </c>
      <c r="Q22" s="52">
        <v>0</v>
      </c>
      <c r="R22" s="52">
        <v>679765</v>
      </c>
      <c r="S22" s="52">
        <v>24764</v>
      </c>
      <c r="T22" s="52">
        <v>1875</v>
      </c>
      <c r="U22" s="52">
        <v>336894</v>
      </c>
      <c r="V22" s="52">
        <v>267032</v>
      </c>
      <c r="W22" s="52">
        <v>75175</v>
      </c>
      <c r="X22" s="52">
        <v>691219</v>
      </c>
      <c r="Y22" s="61" t="s">
        <v>58</v>
      </c>
    </row>
    <row r="23" spans="1:25" ht="12" customHeight="1">
      <c r="A23" s="31" t="s">
        <v>59</v>
      </c>
      <c r="B23" s="53">
        <f t="shared" si="3"/>
        <v>8653271</v>
      </c>
      <c r="C23" s="52">
        <v>1493166</v>
      </c>
      <c r="D23" s="52">
        <v>120885</v>
      </c>
      <c r="E23" s="52">
        <v>21521</v>
      </c>
      <c r="F23" s="52">
        <v>148536</v>
      </c>
      <c r="G23" s="52">
        <v>0</v>
      </c>
      <c r="H23" s="52">
        <v>0</v>
      </c>
      <c r="I23" s="52">
        <v>45066</v>
      </c>
      <c r="J23" s="52">
        <v>62247</v>
      </c>
      <c r="K23" s="52">
        <v>3909817</v>
      </c>
      <c r="L23" s="52">
        <v>2643</v>
      </c>
      <c r="M23" s="52">
        <v>113503</v>
      </c>
      <c r="N23" s="52">
        <v>65286</v>
      </c>
      <c r="O23" s="52">
        <v>50218</v>
      </c>
      <c r="P23" s="52">
        <v>629657</v>
      </c>
      <c r="Q23" s="52">
        <v>0</v>
      </c>
      <c r="R23" s="52">
        <v>664502</v>
      </c>
      <c r="S23" s="52">
        <v>4856</v>
      </c>
      <c r="T23" s="52">
        <v>39040</v>
      </c>
      <c r="U23" s="52">
        <v>105208</v>
      </c>
      <c r="V23" s="52">
        <v>106924</v>
      </c>
      <c r="W23" s="52">
        <v>220566</v>
      </c>
      <c r="X23" s="52">
        <v>849630</v>
      </c>
      <c r="Y23" s="61" t="s">
        <v>60</v>
      </c>
    </row>
    <row r="24" spans="1:25" ht="12" customHeight="1">
      <c r="A24" s="31" t="s">
        <v>61</v>
      </c>
      <c r="B24" s="53">
        <f t="shared" si="3"/>
        <v>9207488</v>
      </c>
      <c r="C24" s="52">
        <v>1983469</v>
      </c>
      <c r="D24" s="52">
        <v>146784</v>
      </c>
      <c r="E24" s="52">
        <v>23443</v>
      </c>
      <c r="F24" s="52">
        <v>171673</v>
      </c>
      <c r="G24" s="52">
        <v>3842</v>
      </c>
      <c r="H24" s="52">
        <v>0</v>
      </c>
      <c r="I24" s="52">
        <v>54662</v>
      </c>
      <c r="J24" s="52">
        <v>62675</v>
      </c>
      <c r="K24" s="52">
        <v>3412846</v>
      </c>
      <c r="L24" s="52">
        <v>2579</v>
      </c>
      <c r="M24" s="52">
        <v>142633</v>
      </c>
      <c r="N24" s="52">
        <v>84937</v>
      </c>
      <c r="O24" s="52">
        <v>18191</v>
      </c>
      <c r="P24" s="52">
        <v>710054</v>
      </c>
      <c r="Q24" s="52">
        <v>0</v>
      </c>
      <c r="R24" s="52">
        <v>651480</v>
      </c>
      <c r="S24" s="52">
        <v>28385</v>
      </c>
      <c r="T24" s="52">
        <v>5286</v>
      </c>
      <c r="U24" s="52">
        <v>260443</v>
      </c>
      <c r="V24" s="52">
        <v>291607</v>
      </c>
      <c r="W24" s="52">
        <v>75295</v>
      </c>
      <c r="X24" s="52">
        <v>1077204</v>
      </c>
      <c r="Y24" s="61" t="s">
        <v>62</v>
      </c>
    </row>
    <row r="25" spans="1:25" s="30" customFormat="1" ht="12" customHeight="1">
      <c r="A25" s="31" t="s">
        <v>63</v>
      </c>
      <c r="B25" s="53">
        <f t="shared" si="3"/>
        <v>19131610</v>
      </c>
      <c r="C25" s="54">
        <v>4921877</v>
      </c>
      <c r="D25" s="54">
        <v>258493</v>
      </c>
      <c r="E25" s="54">
        <v>57597</v>
      </c>
      <c r="F25" s="54">
        <v>387618</v>
      </c>
      <c r="G25" s="54">
        <v>1756</v>
      </c>
      <c r="H25" s="54">
        <v>0</v>
      </c>
      <c r="I25" s="54">
        <v>96401</v>
      </c>
      <c r="J25" s="54">
        <v>194313</v>
      </c>
      <c r="K25" s="54">
        <v>5768841</v>
      </c>
      <c r="L25" s="54">
        <v>8704</v>
      </c>
      <c r="M25" s="54">
        <v>432296</v>
      </c>
      <c r="N25" s="54">
        <v>200165</v>
      </c>
      <c r="O25" s="54">
        <v>49573</v>
      </c>
      <c r="P25" s="52">
        <v>2019970</v>
      </c>
      <c r="Q25" s="52">
        <v>0</v>
      </c>
      <c r="R25" s="54">
        <v>1281664</v>
      </c>
      <c r="S25" s="54">
        <v>35559</v>
      </c>
      <c r="T25" s="54">
        <v>31730</v>
      </c>
      <c r="U25" s="54">
        <v>549150</v>
      </c>
      <c r="V25" s="54">
        <v>319497</v>
      </c>
      <c r="W25" s="54">
        <v>262610</v>
      </c>
      <c r="X25" s="54">
        <v>2253796</v>
      </c>
      <c r="Y25" s="61" t="s">
        <v>38</v>
      </c>
    </row>
    <row r="26" spans="1:25" s="33" customFormat="1" ht="12" customHeight="1">
      <c r="A26" s="32" t="s">
        <v>64</v>
      </c>
      <c r="B26" s="53"/>
      <c r="C26" s="55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7"/>
      <c r="R26" s="56"/>
      <c r="S26" s="56"/>
      <c r="T26" s="56"/>
      <c r="U26" s="56"/>
      <c r="V26" s="56"/>
      <c r="W26" s="56"/>
      <c r="X26" s="56"/>
      <c r="Y26" s="29" t="s">
        <v>65</v>
      </c>
    </row>
    <row r="27" spans="1:25" s="30" customFormat="1" ht="12" customHeight="1">
      <c r="A27" s="31" t="s">
        <v>66</v>
      </c>
      <c r="B27" s="53">
        <f>SUM(C27:X27)</f>
        <v>1830076</v>
      </c>
      <c r="C27" s="54">
        <v>91169</v>
      </c>
      <c r="D27" s="54">
        <v>20245</v>
      </c>
      <c r="E27" s="54">
        <v>1474</v>
      </c>
      <c r="F27" s="54">
        <v>11411</v>
      </c>
      <c r="G27" s="54">
        <v>0</v>
      </c>
      <c r="H27" s="54">
        <v>0</v>
      </c>
      <c r="I27" s="54">
        <v>7541</v>
      </c>
      <c r="J27" s="54">
        <v>4134</v>
      </c>
      <c r="K27" s="54">
        <v>1002722</v>
      </c>
      <c r="L27" s="54">
        <v>0</v>
      </c>
      <c r="M27" s="54">
        <v>7606</v>
      </c>
      <c r="N27" s="54">
        <v>21218</v>
      </c>
      <c r="O27" s="54">
        <v>5234</v>
      </c>
      <c r="P27" s="54">
        <v>127406</v>
      </c>
      <c r="Q27" s="52">
        <v>0</v>
      </c>
      <c r="R27" s="54">
        <v>81549</v>
      </c>
      <c r="S27" s="54">
        <v>21435</v>
      </c>
      <c r="T27" s="54">
        <v>0</v>
      </c>
      <c r="U27" s="54">
        <v>137857</v>
      </c>
      <c r="V27" s="54">
        <v>47653</v>
      </c>
      <c r="W27" s="54">
        <v>9022</v>
      </c>
      <c r="X27" s="54">
        <v>232400</v>
      </c>
      <c r="Y27" s="61" t="s">
        <v>67</v>
      </c>
    </row>
    <row r="28" spans="1:25" s="30" customFormat="1" ht="12" customHeight="1">
      <c r="A28" s="31" t="s">
        <v>68</v>
      </c>
      <c r="B28" s="53">
        <f>SUM(C28:X28)</f>
        <v>4585479</v>
      </c>
      <c r="C28" s="54">
        <v>213677</v>
      </c>
      <c r="D28" s="54">
        <v>39234</v>
      </c>
      <c r="E28" s="54">
        <v>3266</v>
      </c>
      <c r="F28" s="54">
        <v>25252</v>
      </c>
      <c r="G28" s="54">
        <v>0</v>
      </c>
      <c r="H28" s="54">
        <v>0</v>
      </c>
      <c r="I28" s="54">
        <v>14629</v>
      </c>
      <c r="J28" s="54">
        <v>8195</v>
      </c>
      <c r="K28" s="54">
        <v>1446058</v>
      </c>
      <c r="L28" s="54">
        <v>675</v>
      </c>
      <c r="M28" s="54">
        <v>23450</v>
      </c>
      <c r="N28" s="54">
        <v>25512</v>
      </c>
      <c r="O28" s="54">
        <v>3718</v>
      </c>
      <c r="P28" s="54">
        <v>632892</v>
      </c>
      <c r="Q28" s="52">
        <v>0</v>
      </c>
      <c r="R28" s="54">
        <v>272091</v>
      </c>
      <c r="S28" s="54">
        <v>5603</v>
      </c>
      <c r="T28" s="54">
        <v>50500</v>
      </c>
      <c r="U28" s="54">
        <v>592393</v>
      </c>
      <c r="V28" s="54">
        <v>104450</v>
      </c>
      <c r="W28" s="54">
        <v>47592</v>
      </c>
      <c r="X28" s="54">
        <v>1076292</v>
      </c>
      <c r="Y28" s="61" t="s">
        <v>69</v>
      </c>
    </row>
    <row r="29" spans="1:25" s="30" customFormat="1" ht="12" customHeight="1">
      <c r="A29" s="31" t="s">
        <v>70</v>
      </c>
      <c r="B29" s="53">
        <f>SUM(C29:X29)</f>
        <v>2620003</v>
      </c>
      <c r="C29" s="54">
        <v>202348</v>
      </c>
      <c r="D29" s="54">
        <v>29058</v>
      </c>
      <c r="E29" s="54">
        <v>3552</v>
      </c>
      <c r="F29" s="54">
        <v>28768</v>
      </c>
      <c r="G29" s="54">
        <v>0</v>
      </c>
      <c r="H29" s="54">
        <v>0</v>
      </c>
      <c r="I29" s="54">
        <v>10884</v>
      </c>
      <c r="J29" s="54">
        <v>12305</v>
      </c>
      <c r="K29" s="54">
        <v>1252184</v>
      </c>
      <c r="L29" s="54">
        <v>706</v>
      </c>
      <c r="M29" s="54">
        <v>12617</v>
      </c>
      <c r="N29" s="54">
        <v>32042</v>
      </c>
      <c r="O29" s="54">
        <v>3072</v>
      </c>
      <c r="P29" s="54">
        <v>146537</v>
      </c>
      <c r="Q29" s="52">
        <v>0</v>
      </c>
      <c r="R29" s="54">
        <v>178402</v>
      </c>
      <c r="S29" s="54">
        <v>7826</v>
      </c>
      <c r="T29" s="54">
        <v>2244</v>
      </c>
      <c r="U29" s="54">
        <v>149527</v>
      </c>
      <c r="V29" s="54">
        <v>188093</v>
      </c>
      <c r="W29" s="54">
        <v>15438</v>
      </c>
      <c r="X29" s="54">
        <v>344400</v>
      </c>
      <c r="Y29" s="61" t="s">
        <v>71</v>
      </c>
    </row>
    <row r="30" spans="1:25" s="33" customFormat="1" ht="12" customHeight="1">
      <c r="A30" s="32" t="s">
        <v>72</v>
      </c>
      <c r="B30" s="53"/>
      <c r="C30" s="58"/>
      <c r="D30" s="5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29" t="s">
        <v>73</v>
      </c>
    </row>
    <row r="31" spans="1:25" s="30" customFormat="1" ht="12" customHeight="1">
      <c r="A31" s="31" t="s">
        <v>74</v>
      </c>
      <c r="B31" s="53">
        <f>SUM(C31:X31)</f>
        <v>3839815</v>
      </c>
      <c r="C31" s="54">
        <v>338656</v>
      </c>
      <c r="D31" s="54">
        <v>60126</v>
      </c>
      <c r="E31" s="54">
        <v>4626</v>
      </c>
      <c r="F31" s="54">
        <v>40382</v>
      </c>
      <c r="G31" s="54">
        <v>0</v>
      </c>
      <c r="H31" s="54">
        <v>0</v>
      </c>
      <c r="I31" s="54">
        <v>22404</v>
      </c>
      <c r="J31" s="54">
        <v>10792</v>
      </c>
      <c r="K31" s="54">
        <v>1896173</v>
      </c>
      <c r="L31" s="54">
        <v>1514</v>
      </c>
      <c r="M31" s="54">
        <v>93549</v>
      </c>
      <c r="N31" s="54">
        <v>39883</v>
      </c>
      <c r="O31" s="54">
        <v>5135</v>
      </c>
      <c r="P31" s="54">
        <v>150768</v>
      </c>
      <c r="Q31" s="52">
        <v>0</v>
      </c>
      <c r="R31" s="54">
        <v>250395</v>
      </c>
      <c r="S31" s="54">
        <v>7367</v>
      </c>
      <c r="T31" s="54">
        <v>0</v>
      </c>
      <c r="U31" s="54">
        <v>177000</v>
      </c>
      <c r="V31" s="54">
        <v>151286</v>
      </c>
      <c r="W31" s="54">
        <v>45559</v>
      </c>
      <c r="X31" s="54">
        <v>544200</v>
      </c>
      <c r="Y31" s="61" t="s">
        <v>75</v>
      </c>
    </row>
    <row r="32" spans="1:25" s="30" customFormat="1" ht="12" customHeight="1">
      <c r="A32" s="31" t="s">
        <v>76</v>
      </c>
      <c r="B32" s="53">
        <f>SUM(C32:X32)</f>
        <v>3708142</v>
      </c>
      <c r="C32" s="54">
        <v>124957</v>
      </c>
      <c r="D32" s="54">
        <v>11854</v>
      </c>
      <c r="E32" s="54">
        <v>1902</v>
      </c>
      <c r="F32" s="54">
        <v>20673</v>
      </c>
      <c r="G32" s="54">
        <v>0</v>
      </c>
      <c r="H32" s="54">
        <v>0</v>
      </c>
      <c r="I32" s="54">
        <v>4423</v>
      </c>
      <c r="J32" s="54">
        <v>3360</v>
      </c>
      <c r="K32" s="54">
        <v>1288423</v>
      </c>
      <c r="L32" s="54">
        <v>0</v>
      </c>
      <c r="M32" s="54">
        <v>847</v>
      </c>
      <c r="N32" s="54">
        <v>34091</v>
      </c>
      <c r="O32" s="54">
        <v>1550</v>
      </c>
      <c r="P32" s="54">
        <v>364584</v>
      </c>
      <c r="Q32" s="52">
        <v>0</v>
      </c>
      <c r="R32" s="54">
        <v>636767</v>
      </c>
      <c r="S32" s="54">
        <v>19295</v>
      </c>
      <c r="T32" s="54">
        <v>1100</v>
      </c>
      <c r="U32" s="54">
        <v>296286</v>
      </c>
      <c r="V32" s="54">
        <v>323058</v>
      </c>
      <c r="W32" s="54">
        <v>15372</v>
      </c>
      <c r="X32" s="54">
        <v>559600</v>
      </c>
      <c r="Y32" s="61" t="s">
        <v>77</v>
      </c>
    </row>
    <row r="33" spans="1:25" s="30" customFormat="1" ht="12" customHeight="1">
      <c r="A33" s="31" t="s">
        <v>78</v>
      </c>
      <c r="B33" s="53">
        <f>SUM(C33:X33)</f>
        <v>6729254</v>
      </c>
      <c r="C33" s="54">
        <v>996581</v>
      </c>
      <c r="D33" s="54">
        <v>100419</v>
      </c>
      <c r="E33" s="54">
        <v>14219</v>
      </c>
      <c r="F33" s="54">
        <v>107987</v>
      </c>
      <c r="G33" s="54">
        <v>3080</v>
      </c>
      <c r="H33" s="54">
        <v>0</v>
      </c>
      <c r="I33" s="54">
        <v>37053</v>
      </c>
      <c r="J33" s="54">
        <v>51164</v>
      </c>
      <c r="K33" s="54">
        <v>2890730</v>
      </c>
      <c r="L33" s="54">
        <v>2365</v>
      </c>
      <c r="M33" s="54">
        <v>154508</v>
      </c>
      <c r="N33" s="54">
        <v>145340</v>
      </c>
      <c r="O33" s="54">
        <v>27929</v>
      </c>
      <c r="P33" s="54">
        <v>263576</v>
      </c>
      <c r="Q33" s="52">
        <v>0</v>
      </c>
      <c r="R33" s="54">
        <v>482104</v>
      </c>
      <c r="S33" s="54">
        <v>12130</v>
      </c>
      <c r="T33" s="54">
        <v>2404</v>
      </c>
      <c r="U33" s="54">
        <v>253484</v>
      </c>
      <c r="V33" s="54">
        <v>410643</v>
      </c>
      <c r="W33" s="54">
        <v>60266</v>
      </c>
      <c r="X33" s="54">
        <v>713272</v>
      </c>
      <c r="Y33" s="61" t="s">
        <v>79</v>
      </c>
    </row>
    <row r="34" spans="1:25" s="30" customFormat="1" ht="12" customHeight="1">
      <c r="A34" s="31" t="s">
        <v>80</v>
      </c>
      <c r="B34" s="53">
        <f>SUM(C34:X34)</f>
        <v>4091511</v>
      </c>
      <c r="C34" s="54">
        <v>663539</v>
      </c>
      <c r="D34" s="54">
        <v>66218</v>
      </c>
      <c r="E34" s="54">
        <v>5938</v>
      </c>
      <c r="F34" s="54">
        <v>46481</v>
      </c>
      <c r="G34" s="54">
        <v>0</v>
      </c>
      <c r="H34" s="54">
        <v>0</v>
      </c>
      <c r="I34" s="54">
        <v>16607</v>
      </c>
      <c r="J34" s="54">
        <v>14086</v>
      </c>
      <c r="K34" s="54">
        <v>1610720</v>
      </c>
      <c r="L34" s="54">
        <v>1252</v>
      </c>
      <c r="M34" s="54">
        <v>34577</v>
      </c>
      <c r="N34" s="54">
        <v>92193</v>
      </c>
      <c r="O34" s="54">
        <v>4678</v>
      </c>
      <c r="P34" s="54">
        <v>217533</v>
      </c>
      <c r="Q34" s="52">
        <v>0</v>
      </c>
      <c r="R34" s="54">
        <v>214066</v>
      </c>
      <c r="S34" s="54">
        <v>15995</v>
      </c>
      <c r="T34" s="54">
        <v>430</v>
      </c>
      <c r="U34" s="54">
        <v>252244</v>
      </c>
      <c r="V34" s="54">
        <v>15277</v>
      </c>
      <c r="W34" s="54">
        <v>35577</v>
      </c>
      <c r="X34" s="54">
        <v>784100</v>
      </c>
      <c r="Y34" s="61" t="s">
        <v>81</v>
      </c>
    </row>
    <row r="35" spans="1:25" s="30" customFormat="1" ht="12" customHeight="1">
      <c r="A35" s="31" t="s">
        <v>82</v>
      </c>
      <c r="B35" s="53">
        <f>SUM(C35:X35)</f>
        <v>5486844</v>
      </c>
      <c r="C35" s="54">
        <v>1174937</v>
      </c>
      <c r="D35" s="54">
        <v>97285</v>
      </c>
      <c r="E35" s="54">
        <v>9665</v>
      </c>
      <c r="F35" s="54">
        <v>81010</v>
      </c>
      <c r="G35" s="54">
        <v>0</v>
      </c>
      <c r="H35" s="54">
        <v>0</v>
      </c>
      <c r="I35" s="54">
        <v>30826</v>
      </c>
      <c r="J35" s="54">
        <v>44877</v>
      </c>
      <c r="K35" s="54">
        <v>2333641</v>
      </c>
      <c r="L35" s="54">
        <v>1468</v>
      </c>
      <c r="M35" s="54">
        <v>39066</v>
      </c>
      <c r="N35" s="54">
        <v>125844</v>
      </c>
      <c r="O35" s="54">
        <v>7712</v>
      </c>
      <c r="P35" s="54">
        <v>161765</v>
      </c>
      <c r="Q35" s="52">
        <v>0</v>
      </c>
      <c r="R35" s="54">
        <v>489109</v>
      </c>
      <c r="S35" s="54">
        <v>3040</v>
      </c>
      <c r="T35" s="54">
        <v>5005</v>
      </c>
      <c r="U35" s="54">
        <v>50512</v>
      </c>
      <c r="V35" s="54">
        <v>214784</v>
      </c>
      <c r="W35" s="54">
        <v>53198</v>
      </c>
      <c r="X35" s="54">
        <v>563100</v>
      </c>
      <c r="Y35" s="61" t="s">
        <v>83</v>
      </c>
    </row>
    <row r="36" spans="1:25" s="33" customFormat="1" ht="12" customHeight="1">
      <c r="A36" s="32" t="s">
        <v>84</v>
      </c>
      <c r="B36" s="53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6"/>
      <c r="U36" s="57"/>
      <c r="V36" s="57"/>
      <c r="W36" s="57"/>
      <c r="X36" s="57"/>
      <c r="Y36" s="29" t="s">
        <v>85</v>
      </c>
    </row>
    <row r="37" spans="1:25" s="30" customFormat="1" ht="12" customHeight="1">
      <c r="A37" s="31" t="s">
        <v>86</v>
      </c>
      <c r="B37" s="53">
        <f>SUM(C37:X37)</f>
        <v>8535906</v>
      </c>
      <c r="C37" s="54">
        <v>2717394</v>
      </c>
      <c r="D37" s="54">
        <v>112049</v>
      </c>
      <c r="E37" s="54">
        <v>35031</v>
      </c>
      <c r="F37" s="54">
        <v>192213</v>
      </c>
      <c r="G37" s="54">
        <v>4267</v>
      </c>
      <c r="H37" s="54">
        <v>0</v>
      </c>
      <c r="I37" s="54">
        <v>41777</v>
      </c>
      <c r="J37" s="54">
        <v>108848</v>
      </c>
      <c r="K37" s="54">
        <v>2501422</v>
      </c>
      <c r="L37" s="54">
        <v>4301</v>
      </c>
      <c r="M37" s="54">
        <v>151293</v>
      </c>
      <c r="N37" s="54">
        <v>73975</v>
      </c>
      <c r="O37" s="54">
        <v>43112</v>
      </c>
      <c r="P37" s="54">
        <v>730257</v>
      </c>
      <c r="Q37" s="54">
        <v>5474</v>
      </c>
      <c r="R37" s="54">
        <v>468226</v>
      </c>
      <c r="S37" s="54">
        <v>39555</v>
      </c>
      <c r="T37" s="54">
        <v>15350</v>
      </c>
      <c r="U37" s="54">
        <v>271619</v>
      </c>
      <c r="V37" s="54">
        <v>63884</v>
      </c>
      <c r="W37" s="54">
        <v>43775</v>
      </c>
      <c r="X37" s="54">
        <v>912084</v>
      </c>
      <c r="Y37" s="61" t="s">
        <v>87</v>
      </c>
    </row>
    <row r="38" spans="1:25" s="30" customFormat="1" ht="12" customHeight="1">
      <c r="A38" s="31" t="s">
        <v>88</v>
      </c>
      <c r="B38" s="53">
        <f>SUM(C38:X38)</f>
        <v>5542464</v>
      </c>
      <c r="C38" s="54">
        <v>626056</v>
      </c>
      <c r="D38" s="54">
        <v>103042</v>
      </c>
      <c r="E38" s="54">
        <v>7825</v>
      </c>
      <c r="F38" s="54">
        <v>62367</v>
      </c>
      <c r="G38" s="54">
        <v>39308</v>
      </c>
      <c r="H38" s="54">
        <v>0</v>
      </c>
      <c r="I38" s="54">
        <v>38343</v>
      </c>
      <c r="J38" s="54">
        <v>20492</v>
      </c>
      <c r="K38" s="54">
        <v>2556713</v>
      </c>
      <c r="L38" s="54">
        <v>1661</v>
      </c>
      <c r="M38" s="54">
        <v>123608</v>
      </c>
      <c r="N38" s="54">
        <v>75044</v>
      </c>
      <c r="O38" s="54">
        <v>27107</v>
      </c>
      <c r="P38" s="54">
        <v>278325</v>
      </c>
      <c r="Q38" s="54">
        <v>461</v>
      </c>
      <c r="R38" s="54">
        <v>505976</v>
      </c>
      <c r="S38" s="54">
        <v>1658</v>
      </c>
      <c r="T38" s="54">
        <v>1000</v>
      </c>
      <c r="U38" s="54">
        <v>79252</v>
      </c>
      <c r="V38" s="54">
        <v>87994</v>
      </c>
      <c r="W38" s="54">
        <v>242275</v>
      </c>
      <c r="X38" s="54">
        <v>663957</v>
      </c>
      <c r="Y38" s="61" t="s">
        <v>89</v>
      </c>
    </row>
    <row r="39" spans="1:25" s="33" customFormat="1" ht="12" customHeight="1">
      <c r="A39" s="32" t="s">
        <v>90</v>
      </c>
      <c r="B39" s="53"/>
      <c r="C39" s="56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8"/>
      <c r="U39" s="57"/>
      <c r="V39" s="57"/>
      <c r="W39" s="56"/>
      <c r="X39" s="56"/>
      <c r="Y39" s="29" t="s">
        <v>91</v>
      </c>
    </row>
    <row r="40" spans="1:25" s="30" customFormat="1" ht="12" customHeight="1">
      <c r="A40" s="31" t="s">
        <v>92</v>
      </c>
      <c r="B40" s="53">
        <f>SUM(C40:X40)</f>
        <v>4076275</v>
      </c>
      <c r="C40" s="54">
        <v>477206</v>
      </c>
      <c r="D40" s="54">
        <v>42024</v>
      </c>
      <c r="E40" s="54">
        <v>4907</v>
      </c>
      <c r="F40" s="54">
        <v>32525</v>
      </c>
      <c r="G40" s="54">
        <v>15500</v>
      </c>
      <c r="H40" s="54">
        <v>0</v>
      </c>
      <c r="I40" s="54">
        <v>15657</v>
      </c>
      <c r="J40" s="54">
        <v>9026</v>
      </c>
      <c r="K40" s="54">
        <v>1683142</v>
      </c>
      <c r="L40" s="54">
        <v>1023</v>
      </c>
      <c r="M40" s="54">
        <v>218197</v>
      </c>
      <c r="N40" s="54">
        <v>91463</v>
      </c>
      <c r="O40" s="54">
        <v>4556</v>
      </c>
      <c r="P40" s="54">
        <v>163971</v>
      </c>
      <c r="Q40" s="52">
        <v>0</v>
      </c>
      <c r="R40" s="54">
        <v>251015</v>
      </c>
      <c r="S40" s="54">
        <v>28338</v>
      </c>
      <c r="T40" s="54">
        <v>9249</v>
      </c>
      <c r="U40" s="54">
        <v>284759</v>
      </c>
      <c r="V40" s="54">
        <v>96825</v>
      </c>
      <c r="W40" s="54">
        <v>33887</v>
      </c>
      <c r="X40" s="54">
        <v>613005</v>
      </c>
      <c r="Y40" s="61" t="s">
        <v>93</v>
      </c>
    </row>
    <row r="41" spans="1:25" s="30" customFormat="1" ht="12" customHeight="1">
      <c r="A41" s="31" t="s">
        <v>94</v>
      </c>
      <c r="B41" s="53">
        <f>SUM(C41:X41)</f>
        <v>5283208</v>
      </c>
      <c r="C41" s="54">
        <v>1260716</v>
      </c>
      <c r="D41" s="54">
        <v>76372</v>
      </c>
      <c r="E41" s="54">
        <v>18951</v>
      </c>
      <c r="F41" s="54">
        <v>106068</v>
      </c>
      <c r="G41" s="54">
        <v>41948</v>
      </c>
      <c r="H41" s="54">
        <v>0</v>
      </c>
      <c r="I41" s="54">
        <v>28574</v>
      </c>
      <c r="J41" s="54">
        <v>44889</v>
      </c>
      <c r="K41" s="54">
        <v>1883307</v>
      </c>
      <c r="L41" s="54">
        <v>2395</v>
      </c>
      <c r="M41" s="54">
        <v>87640</v>
      </c>
      <c r="N41" s="54">
        <v>79720</v>
      </c>
      <c r="O41" s="54">
        <v>11423</v>
      </c>
      <c r="P41" s="54">
        <v>294240</v>
      </c>
      <c r="Q41" s="52">
        <v>0</v>
      </c>
      <c r="R41" s="54">
        <v>326989</v>
      </c>
      <c r="S41" s="54">
        <v>13045</v>
      </c>
      <c r="T41" s="54">
        <v>7106</v>
      </c>
      <c r="U41" s="54">
        <v>38038</v>
      </c>
      <c r="V41" s="54">
        <v>288787</v>
      </c>
      <c r="W41" s="54">
        <v>189800</v>
      </c>
      <c r="X41" s="54">
        <v>483200</v>
      </c>
      <c r="Y41" s="61" t="s">
        <v>95</v>
      </c>
    </row>
    <row r="42" spans="1:25" s="30" customFormat="1" ht="12" customHeight="1">
      <c r="A42" s="31" t="s">
        <v>96</v>
      </c>
      <c r="B42" s="53">
        <f>SUM(C42:X42)</f>
        <v>5214656</v>
      </c>
      <c r="C42" s="54">
        <v>639792</v>
      </c>
      <c r="D42" s="54">
        <v>68173</v>
      </c>
      <c r="E42" s="54">
        <v>8490</v>
      </c>
      <c r="F42" s="54">
        <v>64718</v>
      </c>
      <c r="G42" s="54">
        <v>0</v>
      </c>
      <c r="H42" s="54">
        <v>0</v>
      </c>
      <c r="I42" s="54">
        <v>25418</v>
      </c>
      <c r="J42" s="54">
        <v>17399</v>
      </c>
      <c r="K42" s="54">
        <v>2190002</v>
      </c>
      <c r="L42" s="54">
        <v>1436</v>
      </c>
      <c r="M42" s="54">
        <v>313019</v>
      </c>
      <c r="N42" s="54">
        <v>68446</v>
      </c>
      <c r="O42" s="54">
        <v>7637</v>
      </c>
      <c r="P42" s="54">
        <v>470011</v>
      </c>
      <c r="Q42" s="52">
        <v>0</v>
      </c>
      <c r="R42" s="54">
        <v>391762</v>
      </c>
      <c r="S42" s="54">
        <v>4676</v>
      </c>
      <c r="T42" s="54">
        <v>2504</v>
      </c>
      <c r="U42" s="54">
        <v>246236</v>
      </c>
      <c r="V42" s="54">
        <v>162664</v>
      </c>
      <c r="W42" s="54">
        <v>42373</v>
      </c>
      <c r="X42" s="54">
        <v>489900</v>
      </c>
      <c r="Y42" s="61" t="s">
        <v>97</v>
      </c>
    </row>
    <row r="43" spans="1:25" s="30" customFormat="1" ht="12" customHeight="1">
      <c r="A43" s="31" t="s">
        <v>98</v>
      </c>
      <c r="B43" s="53">
        <f>SUM(C43:X43)</f>
        <v>4834545</v>
      </c>
      <c r="C43" s="54">
        <v>1828885</v>
      </c>
      <c r="D43" s="54">
        <v>60127</v>
      </c>
      <c r="E43" s="54">
        <v>15578</v>
      </c>
      <c r="F43" s="54">
        <v>105380</v>
      </c>
      <c r="G43" s="54">
        <v>26066</v>
      </c>
      <c r="H43" s="54">
        <v>0</v>
      </c>
      <c r="I43" s="54">
        <v>22415</v>
      </c>
      <c r="J43" s="54">
        <v>32810</v>
      </c>
      <c r="K43" s="54">
        <v>1075060</v>
      </c>
      <c r="L43" s="54">
        <v>2355</v>
      </c>
      <c r="M43" s="54">
        <v>42933</v>
      </c>
      <c r="N43" s="54">
        <v>103729</v>
      </c>
      <c r="O43" s="54">
        <v>24259</v>
      </c>
      <c r="P43" s="54">
        <v>324960</v>
      </c>
      <c r="Q43" s="54">
        <v>13218</v>
      </c>
      <c r="R43" s="54">
        <v>235031</v>
      </c>
      <c r="S43" s="54">
        <v>21111</v>
      </c>
      <c r="T43" s="54">
        <v>11563</v>
      </c>
      <c r="U43" s="54">
        <v>119406</v>
      </c>
      <c r="V43" s="54">
        <v>178129</v>
      </c>
      <c r="W43" s="54">
        <v>34430</v>
      </c>
      <c r="X43" s="54">
        <v>557100</v>
      </c>
      <c r="Y43" s="61" t="s">
        <v>99</v>
      </c>
    </row>
    <row r="44" spans="1:25" s="33" customFormat="1" ht="12" customHeight="1">
      <c r="A44" s="32" t="s">
        <v>100</v>
      </c>
      <c r="B44" s="53"/>
      <c r="C44" s="58"/>
      <c r="D44" s="56"/>
      <c r="E44" s="57"/>
      <c r="F44" s="57"/>
      <c r="G44" s="57"/>
      <c r="H44" s="57"/>
      <c r="I44" s="57"/>
      <c r="J44" s="57"/>
      <c r="K44" s="56"/>
      <c r="L44" s="57"/>
      <c r="M44" s="57"/>
      <c r="N44" s="57"/>
      <c r="O44" s="57"/>
      <c r="P44" s="57"/>
      <c r="Q44" s="57"/>
      <c r="R44" s="56"/>
      <c r="S44" s="56"/>
      <c r="T44" s="57"/>
      <c r="U44" s="56"/>
      <c r="V44" s="56"/>
      <c r="W44" s="57"/>
      <c r="X44" s="57"/>
      <c r="Y44" s="29" t="s">
        <v>101</v>
      </c>
    </row>
    <row r="45" spans="1:25" s="30" customFormat="1" ht="12" customHeight="1">
      <c r="A45" s="31" t="s">
        <v>102</v>
      </c>
      <c r="B45" s="53">
        <f>SUM(C45:X45)</f>
        <v>5292260</v>
      </c>
      <c r="C45" s="54">
        <v>1101505</v>
      </c>
      <c r="D45" s="54">
        <v>63081</v>
      </c>
      <c r="E45" s="54">
        <v>13826</v>
      </c>
      <c r="F45" s="54">
        <v>87261</v>
      </c>
      <c r="G45" s="54">
        <v>0</v>
      </c>
      <c r="H45" s="54">
        <v>0</v>
      </c>
      <c r="I45" s="54">
        <v>13674</v>
      </c>
      <c r="J45" s="54">
        <v>53698</v>
      </c>
      <c r="K45" s="54">
        <v>1951597</v>
      </c>
      <c r="L45" s="54">
        <v>688</v>
      </c>
      <c r="M45" s="54">
        <v>30014</v>
      </c>
      <c r="N45" s="54">
        <v>83708</v>
      </c>
      <c r="O45" s="54">
        <v>18211</v>
      </c>
      <c r="P45" s="54">
        <v>294642</v>
      </c>
      <c r="Q45" s="52">
        <v>0</v>
      </c>
      <c r="R45" s="54">
        <v>290796</v>
      </c>
      <c r="S45" s="54">
        <v>9146</v>
      </c>
      <c r="T45" s="54">
        <v>451</v>
      </c>
      <c r="U45" s="54">
        <v>317050</v>
      </c>
      <c r="V45" s="54">
        <v>163655</v>
      </c>
      <c r="W45" s="54">
        <v>74299</v>
      </c>
      <c r="X45" s="54">
        <v>724958</v>
      </c>
      <c r="Y45" s="61" t="s">
        <v>103</v>
      </c>
    </row>
    <row r="46" spans="1:25" s="33" customFormat="1" ht="12" customHeight="1">
      <c r="A46" s="32" t="s">
        <v>104</v>
      </c>
      <c r="B46" s="53"/>
      <c r="C46" s="57"/>
      <c r="D46" s="56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6"/>
      <c r="S46" s="56"/>
      <c r="T46" s="57"/>
      <c r="U46" s="57"/>
      <c r="V46" s="57"/>
      <c r="W46" s="57"/>
      <c r="X46" s="57"/>
      <c r="Y46" s="29" t="s">
        <v>105</v>
      </c>
    </row>
    <row r="47" spans="1:25" s="30" customFormat="1" ht="12" customHeight="1">
      <c r="A47" s="31" t="s">
        <v>106</v>
      </c>
      <c r="B47" s="53">
        <f aca="true" t="shared" si="4" ref="B47:B54">SUM(C47:X47)</f>
        <v>2906073</v>
      </c>
      <c r="C47" s="54">
        <v>148720</v>
      </c>
      <c r="D47" s="54">
        <v>14595</v>
      </c>
      <c r="E47" s="54">
        <v>2431</v>
      </c>
      <c r="F47" s="54">
        <v>18705</v>
      </c>
      <c r="G47" s="54">
        <v>0</v>
      </c>
      <c r="H47" s="54">
        <v>0</v>
      </c>
      <c r="I47" s="54">
        <v>5413</v>
      </c>
      <c r="J47" s="54">
        <v>6190</v>
      </c>
      <c r="K47" s="54">
        <v>1044414</v>
      </c>
      <c r="L47" s="54">
        <v>0</v>
      </c>
      <c r="M47" s="54">
        <v>3177</v>
      </c>
      <c r="N47" s="54">
        <v>20508</v>
      </c>
      <c r="O47" s="54">
        <v>2576</v>
      </c>
      <c r="P47" s="54">
        <v>241576</v>
      </c>
      <c r="Q47" s="52">
        <v>0</v>
      </c>
      <c r="R47" s="54">
        <v>565359</v>
      </c>
      <c r="S47" s="54">
        <v>9622</v>
      </c>
      <c r="T47" s="54">
        <v>0</v>
      </c>
      <c r="U47" s="54">
        <v>346185</v>
      </c>
      <c r="V47" s="54">
        <v>34344</v>
      </c>
      <c r="W47" s="54">
        <v>23758</v>
      </c>
      <c r="X47" s="54">
        <v>418500</v>
      </c>
      <c r="Y47" s="61" t="s">
        <v>107</v>
      </c>
    </row>
    <row r="48" spans="1:25" s="30" customFormat="1" ht="12" customHeight="1">
      <c r="A48" s="31" t="s">
        <v>108</v>
      </c>
      <c r="B48" s="53">
        <f t="shared" si="4"/>
        <v>3643717</v>
      </c>
      <c r="C48" s="54">
        <v>479433</v>
      </c>
      <c r="D48" s="54">
        <v>34349</v>
      </c>
      <c r="E48" s="54">
        <v>6592</v>
      </c>
      <c r="F48" s="54">
        <v>54739</v>
      </c>
      <c r="G48" s="54">
        <v>0</v>
      </c>
      <c r="H48" s="54">
        <v>0</v>
      </c>
      <c r="I48" s="54">
        <v>12807</v>
      </c>
      <c r="J48" s="54">
        <v>14738</v>
      </c>
      <c r="K48" s="54">
        <v>1436060</v>
      </c>
      <c r="L48" s="54">
        <v>1110</v>
      </c>
      <c r="M48" s="54">
        <v>3837</v>
      </c>
      <c r="N48" s="54">
        <v>95048</v>
      </c>
      <c r="O48" s="54">
        <v>13928</v>
      </c>
      <c r="P48" s="54">
        <v>111233</v>
      </c>
      <c r="Q48" s="52">
        <v>0</v>
      </c>
      <c r="R48" s="54">
        <v>266876</v>
      </c>
      <c r="S48" s="54">
        <v>4608</v>
      </c>
      <c r="T48" s="54">
        <v>1240</v>
      </c>
      <c r="U48" s="54">
        <v>117468</v>
      </c>
      <c r="V48" s="54">
        <v>130365</v>
      </c>
      <c r="W48" s="54">
        <v>63005</v>
      </c>
      <c r="X48" s="54">
        <v>796281</v>
      </c>
      <c r="Y48" s="61" t="s">
        <v>109</v>
      </c>
    </row>
    <row r="49" spans="1:25" s="30" customFormat="1" ht="12" customHeight="1">
      <c r="A49" s="31" t="s">
        <v>110</v>
      </c>
      <c r="B49" s="53">
        <f t="shared" si="4"/>
        <v>2642292</v>
      </c>
      <c r="C49" s="54">
        <v>105703</v>
      </c>
      <c r="D49" s="54">
        <v>19521</v>
      </c>
      <c r="E49" s="54">
        <v>1686</v>
      </c>
      <c r="F49" s="54">
        <v>13012</v>
      </c>
      <c r="G49" s="54">
        <v>0</v>
      </c>
      <c r="H49" s="54">
        <v>0</v>
      </c>
      <c r="I49" s="54">
        <v>7259</v>
      </c>
      <c r="J49" s="54">
        <v>4849</v>
      </c>
      <c r="K49" s="54">
        <v>1152507</v>
      </c>
      <c r="L49" s="54">
        <v>0</v>
      </c>
      <c r="M49" s="54">
        <v>12830</v>
      </c>
      <c r="N49" s="54">
        <v>44391</v>
      </c>
      <c r="O49" s="54">
        <v>90606</v>
      </c>
      <c r="P49" s="54">
        <v>132509</v>
      </c>
      <c r="Q49" s="52">
        <v>0</v>
      </c>
      <c r="R49" s="54">
        <v>281384</v>
      </c>
      <c r="S49" s="54">
        <v>74535</v>
      </c>
      <c r="T49" s="54">
        <v>1500</v>
      </c>
      <c r="U49" s="54">
        <v>149820</v>
      </c>
      <c r="V49" s="54">
        <v>87709</v>
      </c>
      <c r="W49" s="54">
        <v>14843</v>
      </c>
      <c r="X49" s="54">
        <v>447628</v>
      </c>
      <c r="Y49" s="61" t="s">
        <v>111</v>
      </c>
    </row>
    <row r="50" spans="1:25" s="30" customFormat="1" ht="12" customHeight="1">
      <c r="A50" s="31" t="s">
        <v>112</v>
      </c>
      <c r="B50" s="53">
        <f t="shared" si="4"/>
        <v>4336312</v>
      </c>
      <c r="C50" s="54">
        <v>236351</v>
      </c>
      <c r="D50" s="54">
        <v>61283</v>
      </c>
      <c r="E50" s="54">
        <v>2731</v>
      </c>
      <c r="F50" s="54">
        <v>24718</v>
      </c>
      <c r="G50" s="54">
        <v>0</v>
      </c>
      <c r="H50" s="54">
        <v>0</v>
      </c>
      <c r="I50" s="54">
        <v>22904</v>
      </c>
      <c r="J50" s="54">
        <v>5227</v>
      </c>
      <c r="K50" s="54">
        <v>1960245</v>
      </c>
      <c r="L50" s="54">
        <v>1131</v>
      </c>
      <c r="M50" s="54">
        <v>9691</v>
      </c>
      <c r="N50" s="54">
        <v>51550</v>
      </c>
      <c r="O50" s="54">
        <v>6216</v>
      </c>
      <c r="P50" s="54">
        <v>265743</v>
      </c>
      <c r="Q50" s="52">
        <v>0</v>
      </c>
      <c r="R50" s="54">
        <v>308871</v>
      </c>
      <c r="S50" s="54">
        <v>10808</v>
      </c>
      <c r="T50" s="54">
        <v>27430</v>
      </c>
      <c r="U50" s="54">
        <v>345307</v>
      </c>
      <c r="V50" s="54">
        <v>187535</v>
      </c>
      <c r="W50" s="54">
        <v>83171</v>
      </c>
      <c r="X50" s="54">
        <v>725400</v>
      </c>
      <c r="Y50" s="61" t="s">
        <v>113</v>
      </c>
    </row>
    <row r="51" spans="1:25" s="30" customFormat="1" ht="12" customHeight="1">
      <c r="A51" s="31" t="s">
        <v>114</v>
      </c>
      <c r="B51" s="53">
        <f t="shared" si="4"/>
        <v>3520297</v>
      </c>
      <c r="C51" s="54">
        <v>141776</v>
      </c>
      <c r="D51" s="54">
        <v>24704</v>
      </c>
      <c r="E51" s="54">
        <v>2362</v>
      </c>
      <c r="F51" s="54">
        <v>18468</v>
      </c>
      <c r="G51" s="54">
        <v>0</v>
      </c>
      <c r="H51" s="54">
        <v>0</v>
      </c>
      <c r="I51" s="54">
        <v>9239</v>
      </c>
      <c r="J51" s="54">
        <v>5028</v>
      </c>
      <c r="K51" s="54">
        <v>1236428</v>
      </c>
      <c r="L51" s="54">
        <v>556</v>
      </c>
      <c r="M51" s="54">
        <v>10755</v>
      </c>
      <c r="N51" s="54">
        <v>116736</v>
      </c>
      <c r="O51" s="54">
        <v>4805</v>
      </c>
      <c r="P51" s="54">
        <v>260050</v>
      </c>
      <c r="Q51" s="52">
        <v>0</v>
      </c>
      <c r="R51" s="54">
        <v>379889</v>
      </c>
      <c r="S51" s="54">
        <v>3670</v>
      </c>
      <c r="T51" s="54">
        <v>156</v>
      </c>
      <c r="U51" s="54">
        <v>140447</v>
      </c>
      <c r="V51" s="54">
        <v>99059</v>
      </c>
      <c r="W51" s="54">
        <v>7269</v>
      </c>
      <c r="X51" s="54">
        <v>1058900</v>
      </c>
      <c r="Y51" s="61" t="s">
        <v>115</v>
      </c>
    </row>
    <row r="52" spans="1:25" s="30" customFormat="1" ht="12" customHeight="1">
      <c r="A52" s="31" t="s">
        <v>116</v>
      </c>
      <c r="B52" s="53">
        <f t="shared" si="4"/>
        <v>4325920</v>
      </c>
      <c r="C52" s="54">
        <v>215894</v>
      </c>
      <c r="D52" s="54">
        <v>19588</v>
      </c>
      <c r="E52" s="54">
        <v>3384</v>
      </c>
      <c r="F52" s="54">
        <v>30092</v>
      </c>
      <c r="G52" s="54">
        <v>0</v>
      </c>
      <c r="H52" s="54">
        <v>0</v>
      </c>
      <c r="I52" s="54">
        <v>7322</v>
      </c>
      <c r="J52" s="54">
        <v>6933</v>
      </c>
      <c r="K52" s="54">
        <v>1716049</v>
      </c>
      <c r="L52" s="54">
        <v>0</v>
      </c>
      <c r="M52" s="54">
        <v>19623</v>
      </c>
      <c r="N52" s="54">
        <v>90449</v>
      </c>
      <c r="O52" s="54">
        <v>3763</v>
      </c>
      <c r="P52" s="54">
        <v>506838</v>
      </c>
      <c r="Q52" s="52">
        <v>0</v>
      </c>
      <c r="R52" s="54">
        <v>457069</v>
      </c>
      <c r="S52" s="54">
        <v>40186</v>
      </c>
      <c r="T52" s="54">
        <v>2200</v>
      </c>
      <c r="U52" s="54">
        <v>92655</v>
      </c>
      <c r="V52" s="54">
        <v>141830</v>
      </c>
      <c r="W52" s="54">
        <v>63845</v>
      </c>
      <c r="X52" s="54">
        <v>908200</v>
      </c>
      <c r="Y52" s="61" t="s">
        <v>117</v>
      </c>
    </row>
    <row r="53" spans="1:25" s="30" customFormat="1" ht="12" customHeight="1">
      <c r="A53" s="31" t="s">
        <v>118</v>
      </c>
      <c r="B53" s="53">
        <f t="shared" si="4"/>
        <v>2283198</v>
      </c>
      <c r="C53" s="54">
        <v>146398</v>
      </c>
      <c r="D53" s="54">
        <v>10625</v>
      </c>
      <c r="E53" s="54">
        <v>2101</v>
      </c>
      <c r="F53" s="54">
        <v>19688</v>
      </c>
      <c r="G53" s="54">
        <v>0</v>
      </c>
      <c r="H53" s="54">
        <v>0</v>
      </c>
      <c r="I53" s="54">
        <v>3978</v>
      </c>
      <c r="J53" s="54">
        <v>4672</v>
      </c>
      <c r="K53" s="54">
        <v>1038990</v>
      </c>
      <c r="L53" s="54">
        <v>0</v>
      </c>
      <c r="M53" s="54">
        <v>3293</v>
      </c>
      <c r="N53" s="54">
        <v>37305</v>
      </c>
      <c r="O53" s="54">
        <v>2289</v>
      </c>
      <c r="P53" s="54">
        <v>191786</v>
      </c>
      <c r="Q53" s="52">
        <v>0</v>
      </c>
      <c r="R53" s="54">
        <v>209630</v>
      </c>
      <c r="S53" s="54">
        <v>19153</v>
      </c>
      <c r="T53" s="54">
        <v>50</v>
      </c>
      <c r="U53" s="54">
        <v>97250</v>
      </c>
      <c r="V53" s="54">
        <v>220152</v>
      </c>
      <c r="W53" s="54">
        <v>8138</v>
      </c>
      <c r="X53" s="54">
        <v>267700</v>
      </c>
      <c r="Y53" s="61" t="s">
        <v>119</v>
      </c>
    </row>
    <row r="54" spans="1:25" s="30" customFormat="1" ht="12" customHeight="1">
      <c r="A54" s="31" t="s">
        <v>120</v>
      </c>
      <c r="B54" s="53">
        <f t="shared" si="4"/>
        <v>6295524</v>
      </c>
      <c r="C54" s="54">
        <v>555143</v>
      </c>
      <c r="D54" s="54">
        <v>50257</v>
      </c>
      <c r="E54" s="54">
        <v>7084</v>
      </c>
      <c r="F54" s="54">
        <v>62652</v>
      </c>
      <c r="G54" s="54">
        <v>0</v>
      </c>
      <c r="H54" s="54">
        <v>0</v>
      </c>
      <c r="I54" s="54">
        <v>18775</v>
      </c>
      <c r="J54" s="54">
        <v>17334</v>
      </c>
      <c r="K54" s="54">
        <v>2603834</v>
      </c>
      <c r="L54" s="54">
        <v>807</v>
      </c>
      <c r="M54" s="54">
        <v>16832</v>
      </c>
      <c r="N54" s="54">
        <v>143766</v>
      </c>
      <c r="O54" s="54">
        <v>16703</v>
      </c>
      <c r="P54" s="54">
        <v>549493</v>
      </c>
      <c r="Q54" s="52">
        <v>0</v>
      </c>
      <c r="R54" s="54">
        <v>818285</v>
      </c>
      <c r="S54" s="54">
        <v>3870</v>
      </c>
      <c r="T54" s="54">
        <v>0</v>
      </c>
      <c r="U54" s="54">
        <v>361625</v>
      </c>
      <c r="V54" s="54">
        <v>301894</v>
      </c>
      <c r="W54" s="54">
        <v>75270</v>
      </c>
      <c r="X54" s="54">
        <v>691900</v>
      </c>
      <c r="Y54" s="61" t="s">
        <v>121</v>
      </c>
    </row>
    <row r="55" spans="1:25" s="33" customFormat="1" ht="12" customHeight="1">
      <c r="A55" s="32" t="s">
        <v>122</v>
      </c>
      <c r="B55" s="53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8"/>
      <c r="S55" s="57"/>
      <c r="T55" s="56"/>
      <c r="U55" s="57"/>
      <c r="V55" s="57"/>
      <c r="W55" s="58"/>
      <c r="X55" s="57"/>
      <c r="Y55" s="29" t="s">
        <v>123</v>
      </c>
    </row>
    <row r="56" spans="1:25" s="30" customFormat="1" ht="12" customHeight="1">
      <c r="A56" s="31" t="s">
        <v>124</v>
      </c>
      <c r="B56" s="53">
        <f aca="true" t="shared" si="5" ref="B56:B63">SUM(C56:X56)</f>
        <v>4587253</v>
      </c>
      <c r="C56" s="54">
        <v>526980</v>
      </c>
      <c r="D56" s="54">
        <v>78571</v>
      </c>
      <c r="E56" s="54">
        <v>8418</v>
      </c>
      <c r="F56" s="54">
        <v>65813</v>
      </c>
      <c r="G56" s="54">
        <v>0</v>
      </c>
      <c r="H56" s="54">
        <v>0</v>
      </c>
      <c r="I56" s="54">
        <v>29298</v>
      </c>
      <c r="J56" s="54">
        <v>18435</v>
      </c>
      <c r="K56" s="54">
        <v>2264446</v>
      </c>
      <c r="L56" s="54">
        <v>1702</v>
      </c>
      <c r="M56" s="54">
        <v>40474</v>
      </c>
      <c r="N56" s="54">
        <v>47197</v>
      </c>
      <c r="O56" s="54">
        <v>7378</v>
      </c>
      <c r="P56" s="54">
        <v>194612</v>
      </c>
      <c r="Q56" s="52">
        <v>0</v>
      </c>
      <c r="R56" s="54">
        <v>310145</v>
      </c>
      <c r="S56" s="54">
        <v>6834</v>
      </c>
      <c r="T56" s="54">
        <v>147</v>
      </c>
      <c r="U56" s="54">
        <v>162790</v>
      </c>
      <c r="V56" s="54">
        <v>148693</v>
      </c>
      <c r="W56" s="54">
        <v>67520</v>
      </c>
      <c r="X56" s="54">
        <v>607800</v>
      </c>
      <c r="Y56" s="61" t="s">
        <v>125</v>
      </c>
    </row>
    <row r="57" spans="1:25" s="30" customFormat="1" ht="12" customHeight="1">
      <c r="A57" s="31" t="s">
        <v>126</v>
      </c>
      <c r="B57" s="53">
        <f t="shared" si="5"/>
        <v>7243122</v>
      </c>
      <c r="C57" s="54">
        <v>1610288</v>
      </c>
      <c r="D57" s="54">
        <v>140131</v>
      </c>
      <c r="E57" s="54">
        <v>21774</v>
      </c>
      <c r="F57" s="54">
        <v>146254</v>
      </c>
      <c r="G57" s="54">
        <v>24426</v>
      </c>
      <c r="H57" s="54">
        <v>0</v>
      </c>
      <c r="I57" s="54">
        <v>52197</v>
      </c>
      <c r="J57" s="54">
        <v>56752</v>
      </c>
      <c r="K57" s="54">
        <v>2936545</v>
      </c>
      <c r="L57" s="54">
        <v>2911</v>
      </c>
      <c r="M57" s="54">
        <v>116421</v>
      </c>
      <c r="N57" s="54">
        <v>100840</v>
      </c>
      <c r="O57" s="54">
        <v>13949</v>
      </c>
      <c r="P57" s="54">
        <v>429845</v>
      </c>
      <c r="Q57" s="52">
        <v>0</v>
      </c>
      <c r="R57" s="54">
        <v>530632</v>
      </c>
      <c r="S57" s="54">
        <v>5401</v>
      </c>
      <c r="T57" s="54">
        <v>110</v>
      </c>
      <c r="U57" s="54">
        <v>87739</v>
      </c>
      <c r="V57" s="54">
        <v>230925</v>
      </c>
      <c r="W57" s="54">
        <v>150059</v>
      </c>
      <c r="X57" s="54">
        <v>585923</v>
      </c>
      <c r="Y57" s="61" t="s">
        <v>127</v>
      </c>
    </row>
    <row r="58" spans="1:25" s="30" customFormat="1" ht="12" customHeight="1">
      <c r="A58" s="31" t="s">
        <v>128</v>
      </c>
      <c r="B58" s="53">
        <f t="shared" si="5"/>
        <v>2470745</v>
      </c>
      <c r="C58" s="54">
        <v>114624</v>
      </c>
      <c r="D58" s="54">
        <v>33011</v>
      </c>
      <c r="E58" s="54">
        <v>1895</v>
      </c>
      <c r="F58" s="54">
        <v>15592</v>
      </c>
      <c r="G58" s="54">
        <v>0</v>
      </c>
      <c r="H58" s="54">
        <v>0</v>
      </c>
      <c r="I58" s="54">
        <v>12284</v>
      </c>
      <c r="J58" s="54">
        <v>3512</v>
      </c>
      <c r="K58" s="54">
        <v>1164088</v>
      </c>
      <c r="L58" s="54">
        <v>740</v>
      </c>
      <c r="M58" s="54">
        <v>10785</v>
      </c>
      <c r="N58" s="54">
        <v>53923</v>
      </c>
      <c r="O58" s="54">
        <v>1879</v>
      </c>
      <c r="P58" s="54">
        <v>187518</v>
      </c>
      <c r="Q58" s="52">
        <v>0</v>
      </c>
      <c r="R58" s="54">
        <v>330033</v>
      </c>
      <c r="S58" s="54">
        <v>3176</v>
      </c>
      <c r="T58" s="54">
        <v>357</v>
      </c>
      <c r="U58" s="54">
        <v>64929</v>
      </c>
      <c r="V58" s="54">
        <v>82170</v>
      </c>
      <c r="W58" s="54">
        <v>19629</v>
      </c>
      <c r="X58" s="54">
        <v>370600</v>
      </c>
      <c r="Y58" s="61" t="s">
        <v>129</v>
      </c>
    </row>
    <row r="59" spans="1:25" s="30" customFormat="1" ht="12" customHeight="1">
      <c r="A59" s="31" t="s">
        <v>130</v>
      </c>
      <c r="B59" s="53">
        <f t="shared" si="5"/>
        <v>4855065</v>
      </c>
      <c r="C59" s="54">
        <v>371891</v>
      </c>
      <c r="D59" s="54">
        <v>83067</v>
      </c>
      <c r="E59" s="54">
        <v>6370</v>
      </c>
      <c r="F59" s="54">
        <v>43980</v>
      </c>
      <c r="G59" s="54">
        <v>0</v>
      </c>
      <c r="H59" s="54">
        <v>0</v>
      </c>
      <c r="I59" s="54">
        <v>30903</v>
      </c>
      <c r="J59" s="54">
        <v>13171</v>
      </c>
      <c r="K59" s="54">
        <v>2455477</v>
      </c>
      <c r="L59" s="54">
        <v>805</v>
      </c>
      <c r="M59" s="54">
        <v>176173</v>
      </c>
      <c r="N59" s="54">
        <v>70084</v>
      </c>
      <c r="O59" s="54">
        <v>5154</v>
      </c>
      <c r="P59" s="54">
        <v>114736</v>
      </c>
      <c r="Q59" s="52">
        <v>0</v>
      </c>
      <c r="R59" s="54">
        <v>617578</v>
      </c>
      <c r="S59" s="54">
        <v>73357</v>
      </c>
      <c r="T59" s="54">
        <v>11189</v>
      </c>
      <c r="U59" s="54">
        <v>22900</v>
      </c>
      <c r="V59" s="54">
        <v>254819</v>
      </c>
      <c r="W59" s="54">
        <v>55211</v>
      </c>
      <c r="X59" s="54">
        <v>448200</v>
      </c>
      <c r="Y59" s="61" t="s">
        <v>131</v>
      </c>
    </row>
    <row r="60" spans="1:25" s="30" customFormat="1" ht="12" customHeight="1">
      <c r="A60" s="31" t="s">
        <v>132</v>
      </c>
      <c r="B60" s="53">
        <f t="shared" si="5"/>
        <v>3378143</v>
      </c>
      <c r="C60" s="54">
        <v>189537</v>
      </c>
      <c r="D60" s="54">
        <v>46739</v>
      </c>
      <c r="E60" s="54">
        <v>2707</v>
      </c>
      <c r="F60" s="54">
        <v>21625</v>
      </c>
      <c r="G60" s="54">
        <v>0</v>
      </c>
      <c r="H60" s="54">
        <v>0</v>
      </c>
      <c r="I60" s="54">
        <v>17418</v>
      </c>
      <c r="J60" s="54">
        <v>4571</v>
      </c>
      <c r="K60" s="54">
        <v>1358098</v>
      </c>
      <c r="L60" s="54">
        <v>855</v>
      </c>
      <c r="M60" s="54">
        <v>9004</v>
      </c>
      <c r="N60" s="54">
        <v>38685</v>
      </c>
      <c r="O60" s="54">
        <v>2589</v>
      </c>
      <c r="P60" s="54">
        <v>164945</v>
      </c>
      <c r="Q60" s="52">
        <v>0</v>
      </c>
      <c r="R60" s="54">
        <v>387951</v>
      </c>
      <c r="S60" s="54">
        <v>9356</v>
      </c>
      <c r="T60" s="54">
        <v>103</v>
      </c>
      <c r="U60" s="54">
        <v>206572</v>
      </c>
      <c r="V60" s="54">
        <v>137684</v>
      </c>
      <c r="W60" s="54">
        <v>17650</v>
      </c>
      <c r="X60" s="54">
        <v>762054</v>
      </c>
      <c r="Y60" s="61" t="s">
        <v>133</v>
      </c>
    </row>
    <row r="61" spans="1:25" s="30" customFormat="1" ht="12" customHeight="1">
      <c r="A61" s="31" t="s">
        <v>134</v>
      </c>
      <c r="B61" s="53">
        <f t="shared" si="5"/>
        <v>5363348</v>
      </c>
      <c r="C61" s="54">
        <v>340273</v>
      </c>
      <c r="D61" s="54">
        <v>76338</v>
      </c>
      <c r="E61" s="54">
        <v>4934</v>
      </c>
      <c r="F61" s="54">
        <v>39946</v>
      </c>
      <c r="G61" s="54">
        <v>0</v>
      </c>
      <c r="H61" s="54">
        <v>0</v>
      </c>
      <c r="I61" s="54">
        <v>28444</v>
      </c>
      <c r="J61" s="54">
        <v>12238</v>
      </c>
      <c r="K61" s="54">
        <v>2028356</v>
      </c>
      <c r="L61" s="54">
        <v>1529</v>
      </c>
      <c r="M61" s="54">
        <v>18132</v>
      </c>
      <c r="N61" s="54">
        <v>19911</v>
      </c>
      <c r="O61" s="54">
        <v>4535</v>
      </c>
      <c r="P61" s="54">
        <v>371885</v>
      </c>
      <c r="Q61" s="52">
        <v>0</v>
      </c>
      <c r="R61" s="54">
        <v>777701</v>
      </c>
      <c r="S61" s="54">
        <v>3512</v>
      </c>
      <c r="T61" s="54">
        <v>5453</v>
      </c>
      <c r="U61" s="54">
        <v>159409</v>
      </c>
      <c r="V61" s="54">
        <v>102939</v>
      </c>
      <c r="W61" s="54">
        <v>62377</v>
      </c>
      <c r="X61" s="54">
        <v>1305436</v>
      </c>
      <c r="Y61" s="61" t="s">
        <v>135</v>
      </c>
    </row>
    <row r="62" spans="1:25" s="30" customFormat="1" ht="12" customHeight="1">
      <c r="A62" s="31" t="s">
        <v>136</v>
      </c>
      <c r="B62" s="53">
        <f t="shared" si="5"/>
        <v>1828384</v>
      </c>
      <c r="C62" s="54">
        <v>218262</v>
      </c>
      <c r="D62" s="54">
        <v>25498</v>
      </c>
      <c r="E62" s="54">
        <v>2640</v>
      </c>
      <c r="F62" s="54">
        <v>19564</v>
      </c>
      <c r="G62" s="54">
        <v>0</v>
      </c>
      <c r="H62" s="54">
        <v>0</v>
      </c>
      <c r="I62" s="54">
        <v>9538</v>
      </c>
      <c r="J62" s="54">
        <v>6041</v>
      </c>
      <c r="K62" s="54">
        <v>962971</v>
      </c>
      <c r="L62" s="54">
        <v>0</v>
      </c>
      <c r="M62" s="54">
        <v>16729</v>
      </c>
      <c r="N62" s="54">
        <v>10756</v>
      </c>
      <c r="O62" s="54">
        <v>2106</v>
      </c>
      <c r="P62" s="54">
        <v>52427</v>
      </c>
      <c r="Q62" s="52">
        <v>0</v>
      </c>
      <c r="R62" s="54">
        <v>181047</v>
      </c>
      <c r="S62" s="54">
        <v>3003</v>
      </c>
      <c r="T62" s="54">
        <v>205</v>
      </c>
      <c r="U62" s="54">
        <v>76033</v>
      </c>
      <c r="V62" s="54">
        <v>78715</v>
      </c>
      <c r="W62" s="54">
        <v>35049</v>
      </c>
      <c r="X62" s="54">
        <v>127800</v>
      </c>
      <c r="Y62" s="61" t="s">
        <v>137</v>
      </c>
    </row>
    <row r="63" spans="1:25" s="30" customFormat="1" ht="12" customHeight="1">
      <c r="A63" s="31" t="s">
        <v>138</v>
      </c>
      <c r="B63" s="53">
        <f t="shared" si="5"/>
        <v>2860438</v>
      </c>
      <c r="C63" s="54">
        <v>326161</v>
      </c>
      <c r="D63" s="54">
        <v>36244</v>
      </c>
      <c r="E63" s="54">
        <v>4708</v>
      </c>
      <c r="F63" s="54">
        <v>31300</v>
      </c>
      <c r="G63" s="54">
        <v>0</v>
      </c>
      <c r="H63" s="54">
        <v>0</v>
      </c>
      <c r="I63" s="54">
        <v>13513</v>
      </c>
      <c r="J63" s="54">
        <v>12549</v>
      </c>
      <c r="K63" s="54">
        <v>1379176</v>
      </c>
      <c r="L63" s="54">
        <v>771</v>
      </c>
      <c r="M63" s="54">
        <v>16046</v>
      </c>
      <c r="N63" s="54">
        <v>41989</v>
      </c>
      <c r="O63" s="54">
        <v>3741</v>
      </c>
      <c r="P63" s="54">
        <v>143173</v>
      </c>
      <c r="Q63" s="52">
        <v>0</v>
      </c>
      <c r="R63" s="54">
        <v>234316</v>
      </c>
      <c r="S63" s="54">
        <v>13099</v>
      </c>
      <c r="T63" s="54">
        <v>0</v>
      </c>
      <c r="U63" s="54">
        <v>104287</v>
      </c>
      <c r="V63" s="54">
        <v>94506</v>
      </c>
      <c r="W63" s="54">
        <v>39359</v>
      </c>
      <c r="X63" s="54">
        <v>365500</v>
      </c>
      <c r="Y63" s="61" t="s">
        <v>139</v>
      </c>
    </row>
    <row r="64" spans="1:25" s="33" customFormat="1" ht="12" customHeight="1">
      <c r="A64" s="32" t="s">
        <v>140</v>
      </c>
      <c r="B64" s="53"/>
      <c r="C64" s="56"/>
      <c r="D64" s="56"/>
      <c r="E64" s="57"/>
      <c r="F64" s="57"/>
      <c r="G64" s="57"/>
      <c r="H64" s="57"/>
      <c r="I64" s="57"/>
      <c r="J64" s="57"/>
      <c r="K64" s="56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6"/>
      <c r="X64" s="57"/>
      <c r="Y64" s="29" t="s">
        <v>141</v>
      </c>
    </row>
    <row r="65" spans="1:25" s="30" customFormat="1" ht="12" customHeight="1">
      <c r="A65" s="31" t="s">
        <v>142</v>
      </c>
      <c r="B65" s="53">
        <f>SUM(C65:X65)</f>
        <v>3228879</v>
      </c>
      <c r="C65" s="54">
        <v>203059</v>
      </c>
      <c r="D65" s="54">
        <v>61019</v>
      </c>
      <c r="E65" s="54">
        <v>3082</v>
      </c>
      <c r="F65" s="54">
        <v>22371</v>
      </c>
      <c r="G65" s="54">
        <v>0</v>
      </c>
      <c r="H65" s="54">
        <v>0</v>
      </c>
      <c r="I65" s="54">
        <v>22791</v>
      </c>
      <c r="J65" s="54">
        <v>7131</v>
      </c>
      <c r="K65" s="54">
        <v>1500571</v>
      </c>
      <c r="L65" s="54">
        <v>1187</v>
      </c>
      <c r="M65" s="54">
        <v>5323</v>
      </c>
      <c r="N65" s="54">
        <v>31247</v>
      </c>
      <c r="O65" s="54">
        <v>2916</v>
      </c>
      <c r="P65" s="54">
        <v>147053</v>
      </c>
      <c r="Q65" s="52">
        <v>0</v>
      </c>
      <c r="R65" s="54">
        <v>398592</v>
      </c>
      <c r="S65" s="54">
        <v>6969</v>
      </c>
      <c r="T65" s="54">
        <v>5000</v>
      </c>
      <c r="U65" s="54">
        <v>254153</v>
      </c>
      <c r="V65" s="54">
        <v>138324</v>
      </c>
      <c r="W65" s="54">
        <v>23327</v>
      </c>
      <c r="X65" s="54">
        <v>394764</v>
      </c>
      <c r="Y65" s="61" t="s">
        <v>143</v>
      </c>
    </row>
    <row r="66" spans="1:25" s="30" customFormat="1" ht="12" customHeight="1">
      <c r="A66" s="31" t="s">
        <v>144</v>
      </c>
      <c r="B66" s="53">
        <f>SUM(C66:X66)</f>
        <v>5025035</v>
      </c>
      <c r="C66" s="54">
        <v>349633</v>
      </c>
      <c r="D66" s="54">
        <v>74477</v>
      </c>
      <c r="E66" s="54">
        <v>3815</v>
      </c>
      <c r="F66" s="54">
        <v>33861</v>
      </c>
      <c r="G66" s="54">
        <v>17512</v>
      </c>
      <c r="H66" s="54">
        <v>0</v>
      </c>
      <c r="I66" s="54">
        <v>27785</v>
      </c>
      <c r="J66" s="54">
        <v>7651</v>
      </c>
      <c r="K66" s="54">
        <v>1776186</v>
      </c>
      <c r="L66" s="54">
        <v>1535</v>
      </c>
      <c r="M66" s="54">
        <v>23499</v>
      </c>
      <c r="N66" s="54">
        <v>58642</v>
      </c>
      <c r="O66" s="54">
        <v>3688</v>
      </c>
      <c r="P66" s="54">
        <v>242371</v>
      </c>
      <c r="Q66" s="52">
        <v>0</v>
      </c>
      <c r="R66" s="54">
        <v>457246</v>
      </c>
      <c r="S66" s="54">
        <v>436998</v>
      </c>
      <c r="T66" s="54">
        <v>9716</v>
      </c>
      <c r="U66" s="54">
        <v>776186</v>
      </c>
      <c r="V66" s="54">
        <v>59034</v>
      </c>
      <c r="W66" s="54">
        <v>72000</v>
      </c>
      <c r="X66" s="54">
        <v>593200</v>
      </c>
      <c r="Y66" s="61" t="s">
        <v>145</v>
      </c>
    </row>
    <row r="67" spans="1:25" s="30" customFormat="1" ht="12" customHeight="1">
      <c r="A67" s="31" t="s">
        <v>146</v>
      </c>
      <c r="B67" s="53">
        <f>SUM(C67:X67)</f>
        <v>2940758</v>
      </c>
      <c r="C67" s="54">
        <v>182539</v>
      </c>
      <c r="D67" s="54">
        <v>48169</v>
      </c>
      <c r="E67" s="54">
        <v>2056</v>
      </c>
      <c r="F67" s="54">
        <v>20021</v>
      </c>
      <c r="G67" s="54">
        <v>0</v>
      </c>
      <c r="H67" s="54">
        <v>0</v>
      </c>
      <c r="I67" s="54">
        <v>18003</v>
      </c>
      <c r="J67" s="54">
        <v>3884</v>
      </c>
      <c r="K67" s="54">
        <v>1327169</v>
      </c>
      <c r="L67" s="54">
        <v>1036</v>
      </c>
      <c r="M67" s="54">
        <v>13160</v>
      </c>
      <c r="N67" s="54">
        <v>88300</v>
      </c>
      <c r="O67" s="54">
        <v>2763</v>
      </c>
      <c r="P67" s="54">
        <v>90352</v>
      </c>
      <c r="Q67" s="52">
        <v>0</v>
      </c>
      <c r="R67" s="54">
        <v>347611</v>
      </c>
      <c r="S67" s="54">
        <v>38096</v>
      </c>
      <c r="T67" s="54">
        <v>4657</v>
      </c>
      <c r="U67" s="54">
        <v>195804</v>
      </c>
      <c r="V67" s="54">
        <v>36889</v>
      </c>
      <c r="W67" s="54">
        <v>13749</v>
      </c>
      <c r="X67" s="54">
        <v>506500</v>
      </c>
      <c r="Y67" s="61" t="s">
        <v>147</v>
      </c>
    </row>
    <row r="68" spans="1:25" s="33" customFormat="1" ht="12" customHeight="1">
      <c r="A68" s="32" t="s">
        <v>148</v>
      </c>
      <c r="B68" s="53"/>
      <c r="C68" s="56"/>
      <c r="D68" s="57"/>
      <c r="E68" s="57"/>
      <c r="F68" s="56"/>
      <c r="G68" s="57"/>
      <c r="H68" s="56"/>
      <c r="I68" s="57"/>
      <c r="J68" s="57"/>
      <c r="K68" s="56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29" t="s">
        <v>149</v>
      </c>
    </row>
    <row r="69" spans="1:25" s="30" customFormat="1" ht="12" customHeight="1">
      <c r="A69" s="31" t="s">
        <v>150</v>
      </c>
      <c r="B69" s="53">
        <f>SUM(C69:X69)</f>
        <v>7105397</v>
      </c>
      <c r="C69" s="54">
        <v>1297498</v>
      </c>
      <c r="D69" s="54">
        <v>96680</v>
      </c>
      <c r="E69" s="54">
        <v>10100</v>
      </c>
      <c r="F69" s="54">
        <v>86314</v>
      </c>
      <c r="G69" s="54">
        <v>7975</v>
      </c>
      <c r="H69" s="54">
        <v>0</v>
      </c>
      <c r="I69" s="54">
        <v>36085</v>
      </c>
      <c r="J69" s="54">
        <v>27541</v>
      </c>
      <c r="K69" s="54">
        <v>2369316</v>
      </c>
      <c r="L69" s="54">
        <v>3160</v>
      </c>
      <c r="M69" s="54">
        <v>55754</v>
      </c>
      <c r="N69" s="54">
        <v>218698</v>
      </c>
      <c r="O69" s="54">
        <v>9602</v>
      </c>
      <c r="P69" s="54">
        <v>475760</v>
      </c>
      <c r="Q69" s="54">
        <v>14658</v>
      </c>
      <c r="R69" s="54">
        <v>647685</v>
      </c>
      <c r="S69" s="54">
        <v>105757</v>
      </c>
      <c r="T69" s="54">
        <v>32949</v>
      </c>
      <c r="U69" s="54">
        <v>811339</v>
      </c>
      <c r="V69" s="54">
        <v>188982</v>
      </c>
      <c r="W69" s="54">
        <v>95885</v>
      </c>
      <c r="X69" s="54">
        <v>513659</v>
      </c>
      <c r="Y69" s="61" t="s">
        <v>151</v>
      </c>
    </row>
    <row r="70" spans="1:25" s="30" customFormat="1" ht="12" customHeight="1">
      <c r="A70" s="31" t="s">
        <v>152</v>
      </c>
      <c r="B70" s="53">
        <f>SUM(C70:X70)</f>
        <v>8285770</v>
      </c>
      <c r="C70" s="54">
        <v>1528332</v>
      </c>
      <c r="D70" s="54">
        <v>107997</v>
      </c>
      <c r="E70" s="54">
        <v>19811</v>
      </c>
      <c r="F70" s="54">
        <v>150656</v>
      </c>
      <c r="G70" s="54">
        <v>0</v>
      </c>
      <c r="H70" s="54">
        <v>0</v>
      </c>
      <c r="I70" s="54">
        <v>40294</v>
      </c>
      <c r="J70" s="54">
        <v>43602</v>
      </c>
      <c r="K70" s="54">
        <v>3106812</v>
      </c>
      <c r="L70" s="54">
        <v>3181</v>
      </c>
      <c r="M70" s="54">
        <v>87864</v>
      </c>
      <c r="N70" s="54">
        <v>81338</v>
      </c>
      <c r="O70" s="54">
        <v>15231</v>
      </c>
      <c r="P70" s="54">
        <v>988946</v>
      </c>
      <c r="Q70" s="54">
        <v>100273</v>
      </c>
      <c r="R70" s="54">
        <v>738850</v>
      </c>
      <c r="S70" s="54">
        <v>25949</v>
      </c>
      <c r="T70" s="54">
        <v>20601</v>
      </c>
      <c r="U70" s="54">
        <v>168625</v>
      </c>
      <c r="V70" s="54">
        <v>108022</v>
      </c>
      <c r="W70" s="54">
        <v>60035</v>
      </c>
      <c r="X70" s="54">
        <v>889351</v>
      </c>
      <c r="Y70" s="61" t="s">
        <v>153</v>
      </c>
    </row>
    <row r="71" spans="1:25" s="33" customFormat="1" ht="12" customHeight="1">
      <c r="A71" s="32" t="s">
        <v>154</v>
      </c>
      <c r="B71" s="53"/>
      <c r="C71" s="56"/>
      <c r="D71" s="57"/>
      <c r="E71" s="57"/>
      <c r="F71" s="58"/>
      <c r="G71" s="54"/>
      <c r="H71" s="54"/>
      <c r="I71" s="58"/>
      <c r="J71" s="58"/>
      <c r="K71" s="57"/>
      <c r="L71" s="56"/>
      <c r="M71" s="56"/>
      <c r="N71" s="56"/>
      <c r="O71" s="56"/>
      <c r="P71" s="57"/>
      <c r="Q71" s="57"/>
      <c r="R71" s="56"/>
      <c r="S71" s="56"/>
      <c r="T71" s="56"/>
      <c r="U71" s="56"/>
      <c r="V71" s="56"/>
      <c r="W71" s="56"/>
      <c r="X71" s="57"/>
      <c r="Y71" s="29" t="s">
        <v>155</v>
      </c>
    </row>
    <row r="72" spans="1:25" s="30" customFormat="1" ht="12" customHeight="1">
      <c r="A72" s="31" t="s">
        <v>156</v>
      </c>
      <c r="B72" s="53">
        <f>SUM(C72:X72)</f>
        <v>1906108</v>
      </c>
      <c r="C72" s="54">
        <v>70241</v>
      </c>
      <c r="D72" s="54">
        <v>30948</v>
      </c>
      <c r="E72" s="54">
        <v>1074</v>
      </c>
      <c r="F72" s="54">
        <v>9204</v>
      </c>
      <c r="G72" s="54">
        <v>0</v>
      </c>
      <c r="H72" s="54">
        <v>0</v>
      </c>
      <c r="I72" s="54">
        <v>11576</v>
      </c>
      <c r="J72" s="54">
        <v>2336</v>
      </c>
      <c r="K72" s="54">
        <v>1153817</v>
      </c>
      <c r="L72" s="54">
        <v>599</v>
      </c>
      <c r="M72" s="54">
        <v>6668</v>
      </c>
      <c r="N72" s="54">
        <v>19088</v>
      </c>
      <c r="O72" s="54">
        <v>1322</v>
      </c>
      <c r="P72" s="54">
        <v>57002</v>
      </c>
      <c r="Q72" s="52">
        <v>0</v>
      </c>
      <c r="R72" s="54">
        <v>171908</v>
      </c>
      <c r="S72" s="54">
        <v>17527</v>
      </c>
      <c r="T72" s="54">
        <v>0</v>
      </c>
      <c r="U72" s="54">
        <v>69787</v>
      </c>
      <c r="V72" s="54">
        <v>26650</v>
      </c>
      <c r="W72" s="54">
        <v>34525</v>
      </c>
      <c r="X72" s="54">
        <v>221836</v>
      </c>
      <c r="Y72" s="61" t="s">
        <v>157</v>
      </c>
    </row>
    <row r="73" spans="1:25" s="30" customFormat="1" ht="12" customHeight="1">
      <c r="A73" s="31" t="s">
        <v>158</v>
      </c>
      <c r="B73" s="53">
        <f>SUM(C73:X73)</f>
        <v>2659487</v>
      </c>
      <c r="C73" s="54">
        <v>104787</v>
      </c>
      <c r="D73" s="54">
        <v>29281</v>
      </c>
      <c r="E73" s="54">
        <v>1185</v>
      </c>
      <c r="F73" s="54">
        <v>10395</v>
      </c>
      <c r="G73" s="54">
        <v>0</v>
      </c>
      <c r="H73" s="54">
        <v>0</v>
      </c>
      <c r="I73" s="54">
        <v>10951</v>
      </c>
      <c r="J73" s="54">
        <v>2790</v>
      </c>
      <c r="K73" s="54">
        <v>1019065</v>
      </c>
      <c r="L73" s="54">
        <v>0</v>
      </c>
      <c r="M73" s="54">
        <v>6792</v>
      </c>
      <c r="N73" s="54">
        <v>121609</v>
      </c>
      <c r="O73" s="54">
        <v>1429</v>
      </c>
      <c r="P73" s="54">
        <v>214691</v>
      </c>
      <c r="Q73" s="52">
        <v>0</v>
      </c>
      <c r="R73" s="54">
        <v>325959</v>
      </c>
      <c r="S73" s="54">
        <v>8580</v>
      </c>
      <c r="T73" s="54">
        <v>5200</v>
      </c>
      <c r="U73" s="54">
        <v>213344</v>
      </c>
      <c r="V73" s="54">
        <v>102562</v>
      </c>
      <c r="W73" s="54">
        <v>21767</v>
      </c>
      <c r="X73" s="54">
        <v>459100</v>
      </c>
      <c r="Y73" s="61" t="s">
        <v>159</v>
      </c>
    </row>
    <row r="74" spans="1:25" s="30" customFormat="1" ht="12" customHeight="1">
      <c r="A74" s="31" t="s">
        <v>160</v>
      </c>
      <c r="B74" s="53">
        <f>SUM(C74:X74)</f>
        <v>2551108</v>
      </c>
      <c r="C74" s="54">
        <v>64560</v>
      </c>
      <c r="D74" s="54">
        <v>29445</v>
      </c>
      <c r="E74" s="54">
        <v>896</v>
      </c>
      <c r="F74" s="54">
        <v>8406</v>
      </c>
      <c r="G74" s="54">
        <v>0</v>
      </c>
      <c r="H74" s="54">
        <v>0</v>
      </c>
      <c r="I74" s="54">
        <v>11005</v>
      </c>
      <c r="J74" s="54">
        <v>2335</v>
      </c>
      <c r="K74" s="54">
        <v>1223764</v>
      </c>
      <c r="L74" s="54">
        <v>640</v>
      </c>
      <c r="M74" s="54">
        <v>22950</v>
      </c>
      <c r="N74" s="54">
        <v>93068</v>
      </c>
      <c r="O74" s="54">
        <v>1412</v>
      </c>
      <c r="P74" s="54">
        <v>173945</v>
      </c>
      <c r="Q74" s="52">
        <v>0</v>
      </c>
      <c r="R74" s="54">
        <v>157540</v>
      </c>
      <c r="S74" s="54">
        <v>80848</v>
      </c>
      <c r="T74" s="54">
        <v>0</v>
      </c>
      <c r="U74" s="54">
        <v>270499</v>
      </c>
      <c r="V74" s="54">
        <v>99258</v>
      </c>
      <c r="W74" s="54">
        <v>53864</v>
      </c>
      <c r="X74" s="54">
        <v>256673</v>
      </c>
      <c r="Y74" s="61" t="s">
        <v>161</v>
      </c>
    </row>
    <row r="75" spans="1:25" s="30" customFormat="1" ht="12" customHeight="1">
      <c r="A75" s="31" t="s">
        <v>162</v>
      </c>
      <c r="B75" s="53">
        <f>SUM(C75:X75)</f>
        <v>4389442</v>
      </c>
      <c r="C75" s="54">
        <v>280191</v>
      </c>
      <c r="D75" s="54">
        <v>29350</v>
      </c>
      <c r="E75" s="54">
        <v>4028</v>
      </c>
      <c r="F75" s="54">
        <v>27248</v>
      </c>
      <c r="G75" s="54">
        <v>0</v>
      </c>
      <c r="H75" s="54">
        <v>0</v>
      </c>
      <c r="I75" s="54">
        <v>10950</v>
      </c>
      <c r="J75" s="54">
        <v>6801</v>
      </c>
      <c r="K75" s="54">
        <v>1426096</v>
      </c>
      <c r="L75" s="54">
        <v>652</v>
      </c>
      <c r="M75" s="54">
        <v>12363</v>
      </c>
      <c r="N75" s="54">
        <v>62912</v>
      </c>
      <c r="O75" s="54">
        <v>2849</v>
      </c>
      <c r="P75" s="54">
        <v>179406</v>
      </c>
      <c r="Q75" s="52">
        <v>0</v>
      </c>
      <c r="R75" s="54">
        <v>696979</v>
      </c>
      <c r="S75" s="54">
        <v>61958</v>
      </c>
      <c r="T75" s="54">
        <v>488</v>
      </c>
      <c r="U75" s="54">
        <v>339168</v>
      </c>
      <c r="V75" s="54">
        <v>146154</v>
      </c>
      <c r="W75" s="54">
        <v>104149</v>
      </c>
      <c r="X75" s="54">
        <v>997700</v>
      </c>
      <c r="Y75" s="61" t="s">
        <v>163</v>
      </c>
    </row>
    <row r="76" spans="1:25" s="30" customFormat="1" ht="12" customHeight="1">
      <c r="A76" s="31" t="s">
        <v>164</v>
      </c>
      <c r="B76" s="53">
        <f>SUM(C76:X76)</f>
        <v>4514682</v>
      </c>
      <c r="C76" s="54">
        <v>647300</v>
      </c>
      <c r="D76" s="54">
        <v>67246</v>
      </c>
      <c r="E76" s="54">
        <v>5053</v>
      </c>
      <c r="F76" s="54">
        <v>47236</v>
      </c>
      <c r="G76" s="54">
        <v>14872</v>
      </c>
      <c r="H76" s="54">
        <v>0</v>
      </c>
      <c r="I76" s="54">
        <v>25066</v>
      </c>
      <c r="J76" s="54">
        <v>12156</v>
      </c>
      <c r="K76" s="54">
        <v>1993790</v>
      </c>
      <c r="L76" s="54">
        <v>1697</v>
      </c>
      <c r="M76" s="54">
        <v>42210</v>
      </c>
      <c r="N76" s="54">
        <v>107915</v>
      </c>
      <c r="O76" s="54">
        <v>10578</v>
      </c>
      <c r="P76" s="54">
        <v>233298</v>
      </c>
      <c r="Q76" s="52">
        <v>0</v>
      </c>
      <c r="R76" s="54">
        <v>352228</v>
      </c>
      <c r="S76" s="54">
        <v>15230</v>
      </c>
      <c r="T76" s="54">
        <v>21011</v>
      </c>
      <c r="U76" s="54">
        <v>159803</v>
      </c>
      <c r="V76" s="54">
        <v>317563</v>
      </c>
      <c r="W76" s="54">
        <v>17030</v>
      </c>
      <c r="X76" s="54">
        <v>423400</v>
      </c>
      <c r="Y76" s="61" t="s">
        <v>165</v>
      </c>
    </row>
    <row r="77" spans="1:25" s="33" customFormat="1" ht="12" customHeight="1">
      <c r="A77" s="32" t="s">
        <v>166</v>
      </c>
      <c r="B77" s="53"/>
      <c r="C77" s="57"/>
      <c r="D77" s="56"/>
      <c r="E77" s="57"/>
      <c r="F77" s="57"/>
      <c r="G77" s="57"/>
      <c r="H77" s="57"/>
      <c r="I77" s="57"/>
      <c r="J77" s="57"/>
      <c r="K77" s="56"/>
      <c r="L77" s="57"/>
      <c r="M77" s="57"/>
      <c r="N77" s="56"/>
      <c r="O77" s="56"/>
      <c r="P77" s="57"/>
      <c r="Q77" s="57"/>
      <c r="R77" s="56"/>
      <c r="S77" s="57"/>
      <c r="T77" s="57"/>
      <c r="U77" s="56"/>
      <c r="V77" s="57"/>
      <c r="W77" s="57"/>
      <c r="X77" s="56"/>
      <c r="Y77" s="29" t="s">
        <v>167</v>
      </c>
    </row>
    <row r="78" spans="1:25" s="30" customFormat="1" ht="12" customHeight="1">
      <c r="A78" s="31" t="s">
        <v>168</v>
      </c>
      <c r="B78" s="53">
        <f>SUM(C78:X78)</f>
        <v>3186222</v>
      </c>
      <c r="C78" s="54">
        <v>486248</v>
      </c>
      <c r="D78" s="54">
        <v>44745</v>
      </c>
      <c r="E78" s="54">
        <v>5158</v>
      </c>
      <c r="F78" s="54">
        <v>41284</v>
      </c>
      <c r="G78" s="54">
        <v>0</v>
      </c>
      <c r="H78" s="54">
        <v>0</v>
      </c>
      <c r="I78" s="54">
        <v>16671</v>
      </c>
      <c r="J78" s="54">
        <v>13300</v>
      </c>
      <c r="K78" s="54">
        <v>1487131</v>
      </c>
      <c r="L78" s="54">
        <v>1109</v>
      </c>
      <c r="M78" s="54">
        <v>10198</v>
      </c>
      <c r="N78" s="54">
        <v>81967</v>
      </c>
      <c r="O78" s="54">
        <v>5093</v>
      </c>
      <c r="P78" s="54">
        <v>99694</v>
      </c>
      <c r="Q78" s="52">
        <v>0</v>
      </c>
      <c r="R78" s="54">
        <v>240897</v>
      </c>
      <c r="S78" s="54">
        <v>14885</v>
      </c>
      <c r="T78" s="54">
        <v>0</v>
      </c>
      <c r="U78" s="54">
        <v>195789</v>
      </c>
      <c r="V78" s="54">
        <v>58942</v>
      </c>
      <c r="W78" s="54">
        <v>13775</v>
      </c>
      <c r="X78" s="54">
        <v>369336</v>
      </c>
      <c r="Y78" s="61" t="s">
        <v>169</v>
      </c>
    </row>
    <row r="79" spans="1:25" s="30" customFormat="1" ht="12" customHeight="1">
      <c r="A79" s="31" t="s">
        <v>170</v>
      </c>
      <c r="B79" s="53">
        <f>SUM(C79:X79)</f>
        <v>2888628</v>
      </c>
      <c r="C79" s="54">
        <v>218035</v>
      </c>
      <c r="D79" s="54">
        <v>41273</v>
      </c>
      <c r="E79" s="54">
        <v>3351</v>
      </c>
      <c r="F79" s="54">
        <v>27726</v>
      </c>
      <c r="G79" s="54">
        <v>0</v>
      </c>
      <c r="H79" s="54">
        <v>0</v>
      </c>
      <c r="I79" s="54">
        <v>15390</v>
      </c>
      <c r="J79" s="54">
        <v>6308</v>
      </c>
      <c r="K79" s="54">
        <v>1469168</v>
      </c>
      <c r="L79" s="54">
        <v>984</v>
      </c>
      <c r="M79" s="54">
        <v>15713</v>
      </c>
      <c r="N79" s="54">
        <v>41550</v>
      </c>
      <c r="O79" s="54">
        <v>3509</v>
      </c>
      <c r="P79" s="54">
        <v>238703</v>
      </c>
      <c r="Q79" s="52">
        <v>0</v>
      </c>
      <c r="R79" s="54">
        <v>188518</v>
      </c>
      <c r="S79" s="54">
        <v>3023</v>
      </c>
      <c r="T79" s="54">
        <v>6137</v>
      </c>
      <c r="U79" s="54">
        <v>208954</v>
      </c>
      <c r="V79" s="54">
        <v>83889</v>
      </c>
      <c r="W79" s="54">
        <v>38677</v>
      </c>
      <c r="X79" s="54">
        <v>277720</v>
      </c>
      <c r="Y79" s="61" t="s">
        <v>171</v>
      </c>
    </row>
    <row r="80" spans="1:25" s="30" customFormat="1" ht="12" customHeight="1">
      <c r="A80" s="31" t="s">
        <v>172</v>
      </c>
      <c r="B80" s="53">
        <f>SUM(C80:X80)</f>
        <v>4392781</v>
      </c>
      <c r="C80" s="54">
        <v>437687</v>
      </c>
      <c r="D80" s="54">
        <v>61887</v>
      </c>
      <c r="E80" s="54">
        <v>4528</v>
      </c>
      <c r="F80" s="54">
        <v>41754</v>
      </c>
      <c r="G80" s="54">
        <v>0</v>
      </c>
      <c r="H80" s="54">
        <v>127</v>
      </c>
      <c r="I80" s="54">
        <v>23097</v>
      </c>
      <c r="J80" s="54">
        <v>11116</v>
      </c>
      <c r="K80" s="54">
        <v>1835795</v>
      </c>
      <c r="L80" s="54">
        <v>1567</v>
      </c>
      <c r="M80" s="54">
        <v>37650</v>
      </c>
      <c r="N80" s="54">
        <v>48518</v>
      </c>
      <c r="O80" s="54">
        <v>23374</v>
      </c>
      <c r="P80" s="54">
        <v>265286</v>
      </c>
      <c r="Q80" s="52">
        <v>0</v>
      </c>
      <c r="R80" s="54">
        <v>437958</v>
      </c>
      <c r="S80" s="54">
        <v>11097</v>
      </c>
      <c r="T80" s="54">
        <v>464</v>
      </c>
      <c r="U80" s="54">
        <v>93152</v>
      </c>
      <c r="V80" s="54">
        <v>367322</v>
      </c>
      <c r="W80" s="54">
        <v>78802</v>
      </c>
      <c r="X80" s="54">
        <v>611600</v>
      </c>
      <c r="Y80" s="61" t="s">
        <v>173</v>
      </c>
    </row>
    <row r="81" spans="1:25" s="30" customFormat="1" ht="12" customHeight="1">
      <c r="A81" s="31" t="s">
        <v>174</v>
      </c>
      <c r="B81" s="53">
        <f>SUM(C81:X81)</f>
        <v>4098537</v>
      </c>
      <c r="C81" s="54">
        <v>143983</v>
      </c>
      <c r="D81" s="54">
        <v>29744</v>
      </c>
      <c r="E81" s="54">
        <v>2169</v>
      </c>
      <c r="F81" s="54">
        <v>24445</v>
      </c>
      <c r="G81" s="54">
        <v>0</v>
      </c>
      <c r="H81" s="54">
        <v>0</v>
      </c>
      <c r="I81" s="54">
        <v>11109</v>
      </c>
      <c r="J81" s="54">
        <v>3745</v>
      </c>
      <c r="K81" s="54">
        <v>1759809</v>
      </c>
      <c r="L81" s="54">
        <v>652</v>
      </c>
      <c r="M81" s="54">
        <v>22479</v>
      </c>
      <c r="N81" s="54">
        <v>21414</v>
      </c>
      <c r="O81" s="54">
        <v>3061</v>
      </c>
      <c r="P81" s="54">
        <v>187899</v>
      </c>
      <c r="Q81" s="52">
        <v>0</v>
      </c>
      <c r="R81" s="54">
        <v>563884</v>
      </c>
      <c r="S81" s="54">
        <v>3582</v>
      </c>
      <c r="T81" s="54">
        <v>3310</v>
      </c>
      <c r="U81" s="54">
        <v>229851</v>
      </c>
      <c r="V81" s="54">
        <v>222927</v>
      </c>
      <c r="W81" s="54">
        <v>11373</v>
      </c>
      <c r="X81" s="54">
        <v>853101</v>
      </c>
      <c r="Y81" s="61" t="s">
        <v>175</v>
      </c>
    </row>
    <row r="82" spans="1:25" s="33" customFormat="1" ht="12" customHeight="1">
      <c r="A82" s="32" t="s">
        <v>176</v>
      </c>
      <c r="B82" s="53"/>
      <c r="C82" s="56"/>
      <c r="D82" s="56"/>
      <c r="E82" s="57"/>
      <c r="F82" s="57"/>
      <c r="G82" s="57"/>
      <c r="H82" s="57"/>
      <c r="I82" s="57"/>
      <c r="J82" s="57"/>
      <c r="K82" s="57"/>
      <c r="L82" s="57"/>
      <c r="M82" s="57"/>
      <c r="N82" s="58"/>
      <c r="O82" s="58"/>
      <c r="P82" s="57"/>
      <c r="Q82" s="57"/>
      <c r="R82" s="57"/>
      <c r="S82" s="57"/>
      <c r="T82" s="57"/>
      <c r="U82" s="56"/>
      <c r="V82" s="57"/>
      <c r="W82" s="57"/>
      <c r="X82" s="57"/>
      <c r="Y82" s="29" t="s">
        <v>177</v>
      </c>
    </row>
    <row r="83" spans="1:25" ht="12" customHeight="1">
      <c r="A83" s="31" t="s">
        <v>178</v>
      </c>
      <c r="B83" s="53">
        <f>SUM(C83:X83)</f>
        <v>3604133</v>
      </c>
      <c r="C83" s="52">
        <v>322044</v>
      </c>
      <c r="D83" s="52">
        <v>54051</v>
      </c>
      <c r="E83" s="52">
        <v>4741</v>
      </c>
      <c r="F83" s="52">
        <v>37360</v>
      </c>
      <c r="G83" s="54">
        <v>0</v>
      </c>
      <c r="H83" s="54">
        <v>0</v>
      </c>
      <c r="I83" s="52">
        <v>20147</v>
      </c>
      <c r="J83" s="52">
        <v>11156</v>
      </c>
      <c r="K83" s="52">
        <v>1827562</v>
      </c>
      <c r="L83" s="52">
        <v>1130</v>
      </c>
      <c r="M83" s="52">
        <v>27086</v>
      </c>
      <c r="N83" s="52">
        <v>68973</v>
      </c>
      <c r="O83" s="52">
        <v>4469</v>
      </c>
      <c r="P83" s="52">
        <v>267216</v>
      </c>
      <c r="Q83" s="52">
        <v>0</v>
      </c>
      <c r="R83" s="52">
        <v>336396</v>
      </c>
      <c r="S83" s="52">
        <v>22379</v>
      </c>
      <c r="T83" s="52">
        <v>50</v>
      </c>
      <c r="U83" s="52">
        <v>92300</v>
      </c>
      <c r="V83" s="52">
        <v>95169</v>
      </c>
      <c r="W83" s="52">
        <v>39704</v>
      </c>
      <c r="X83" s="52">
        <v>372200</v>
      </c>
      <c r="Y83" s="61" t="s">
        <v>179</v>
      </c>
    </row>
    <row r="84" spans="1:25" ht="12" customHeight="1">
      <c r="A84" s="34" t="s">
        <v>180</v>
      </c>
      <c r="B84" s="53">
        <f>SUM(C84:X84)</f>
        <v>5390612</v>
      </c>
      <c r="C84" s="54">
        <v>556429</v>
      </c>
      <c r="D84" s="54">
        <v>99424</v>
      </c>
      <c r="E84" s="54">
        <v>6711</v>
      </c>
      <c r="F84" s="54">
        <v>59355</v>
      </c>
      <c r="G84" s="52">
        <v>0</v>
      </c>
      <c r="H84" s="54">
        <v>0</v>
      </c>
      <c r="I84" s="54">
        <v>37070</v>
      </c>
      <c r="J84" s="54">
        <v>15922</v>
      </c>
      <c r="K84" s="54">
        <v>2426348</v>
      </c>
      <c r="L84" s="54">
        <v>1984</v>
      </c>
      <c r="M84" s="54">
        <v>51747</v>
      </c>
      <c r="N84" s="54">
        <v>81596</v>
      </c>
      <c r="O84" s="54">
        <v>17184</v>
      </c>
      <c r="P84" s="54">
        <v>544372</v>
      </c>
      <c r="Q84" s="52">
        <v>0</v>
      </c>
      <c r="R84" s="54">
        <v>507559</v>
      </c>
      <c r="S84" s="54">
        <v>18613</v>
      </c>
      <c r="T84" s="54">
        <v>200</v>
      </c>
      <c r="U84" s="54">
        <v>127912</v>
      </c>
      <c r="V84" s="54">
        <v>117944</v>
      </c>
      <c r="W84" s="54">
        <v>94342</v>
      </c>
      <c r="X84" s="54">
        <v>625900</v>
      </c>
      <c r="Y84" s="61" t="s">
        <v>181</v>
      </c>
    </row>
    <row r="85" spans="1:25" ht="12" customHeight="1">
      <c r="A85" s="30" t="s">
        <v>186</v>
      </c>
      <c r="B85" s="59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42"/>
    </row>
    <row r="86" ht="12" customHeight="1">
      <c r="A86" s="30"/>
    </row>
    <row r="87" ht="12" customHeight="1">
      <c r="A87" s="30"/>
    </row>
    <row r="88" ht="12" customHeight="1">
      <c r="A88" s="30"/>
    </row>
    <row r="89" ht="12" customHeight="1">
      <c r="A89" s="30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1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2002-02-04T02:56:00Z</dcterms:created>
  <dcterms:modified xsi:type="dcterms:W3CDTF">2005-08-01T01:48:44Z</dcterms:modified>
  <cp:category/>
  <cp:version/>
  <cp:contentType/>
  <cp:contentStatus/>
</cp:coreProperties>
</file>