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A" sheetId="1" r:id="rId1"/>
  </sheets>
  <definedNames>
    <definedName name="_Regression_Int" localSheetId="0" hidden="1">1</definedName>
    <definedName name="\a" localSheetId="0">'188A'!#REF!</definedName>
    <definedName name="\a">#REF!</definedName>
    <definedName name="\p" localSheetId="0">'188A'!#REF!</definedName>
    <definedName name="\p">#REF!</definedName>
    <definedName name="MOJI" localSheetId="0">'188A'!$C$56:$D$93</definedName>
    <definedName name="MOJI">#REF!</definedName>
    <definedName name="_xlnm.Print_Area" localSheetId="0">'188A'!$A$1:$L$55</definedName>
    <definedName name="Print_Area_MI" localSheetId="0">'188A'!#REF!</definedName>
    <definedName name="Print_Area_MI">#REF!</definedName>
    <definedName name="SUJI" localSheetId="0">'188A'!#REF!</definedName>
    <definedName name="SUJI">#REF!</definedName>
    <definedName name="数値" localSheetId="0">'188A'!#REF!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<sst xmlns="http://schemas.openxmlformats.org/spreadsheetml/2006/main" count="112" uniqueCount="112">
  <si>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</si>
  <si>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</si>
  <si>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</si>
  <si>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</si>
  <si>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</si>
  <si>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</si>
  <si>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</si>
  <si>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</si>
  <si>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</si>
  <si>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</si>
  <si>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</si>
  <si>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</si>
  <si>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</si>
  <si>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</si>
  <si>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</si>
  <si>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</si>
  <si>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</si>
  <si>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</si>
  <si>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</si>
  <si>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</si>
  <si>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</si>
  <si>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</si>
  <si>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</si>
  <si>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</si>
  <si>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</si>
  <si>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</si>
  <si>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</si>
  <si>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</si>
  <si>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</si>
  <si>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</si>
  <si>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</si>
  <si>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</si>
  <si>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</si>
  <si>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</si>
  <si>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</si>
  <si>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</si>
  <si>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</si>
  <si>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</si>
  <si>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</si>
  <si>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</si>
  <si>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</si>
  <si>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</si>
  <si>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</si>
  <si>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</si>
  <si>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</si>
  <si>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</si>
  <si>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</si>
  <si>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</si>
  <si>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</si>
  <si>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</si>
  <si>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</si>
  <si>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</si>
  <si>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</si>
  <si>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</si>
  <si>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</si>
  <si>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</si>
  <si>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</si>
  <si>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</si>
  <si>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</si>
  <si>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</si>
  <si>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</si>
  <si>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</si>
  <si>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</si>
  <si>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</si>
  <si>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</si>
  <si>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</si>
  <si>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</si>
  <si>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</si>
  <si>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</si>
  <si>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</si>
  <si>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</si>
  <si>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</si>
  <si>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</si>
  <si>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</si>
  <si>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</si>
  <si>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</si>
  <si>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</si>
  <si>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</si>
  <si>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</si>
  <si>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</si>
  <si>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</si>
  <si>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</si>
  <si>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</si>
  <si>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</si>
  <si>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</si>
  <si>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</si>
  <si>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</si>
  <si>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</si>
  <si>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</si>
  <si>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</si>
  <si>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</si>
  <si>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</si>
  <si>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</si>
  <si>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</si>
  <si>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</si>
  <si>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</si>
  <si>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</si>
  <si>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</si>
  <si>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</si>
  <si>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</si>
  <si>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</si>
  <si>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</si>
  <si>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</si>
  <si>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</si>
  <si>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</si>
  <si>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資料:国土交通省｢貨物地域流動調査｣</t>
  </si>
  <si>
    <t>注)大分県から各都道府県へ発送されたもの</t>
  </si>
  <si>
    <t>188.A</t>
  </si>
  <si>
    <t>　都道府県､品目別貨物発送トン数(全機関)</t>
  </si>
  <si>
    <t>金  属  ・  機械工業品</t>
  </si>
  <si>
    <t>平成13年度</t>
  </si>
  <si>
    <t>16．  物  資  流  通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</si>
</sst>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8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vertical="center"/>
    </xf>
    <xf numFmtId="37" fontId="8" fillId="0" borderId="0" xfId="0" applyFont="1" applyBorder="1" applyAlignment="1">
      <alignment horizontal="centerContinuous" vertical="center"/>
    </xf>
    <xf numFmtId="37" fontId="8" fillId="0" borderId="0" xfId="0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 quotePrefix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3" fillId="0" borderId="0" xfId="0" applyFont="1" applyAlignment="1">
      <alignment horizontal="centerContinuous" vertical="center"/>
    </xf>
    <xf numFmtId="37" fontId="13" fillId="0" borderId="5" xfId="0" applyFont="1" applyBorder="1" applyAlignment="1" applyProtection="1" quotePrefix="1">
      <alignment horizontal="distributed" vertical="center"/>
      <protection/>
    </xf>
    <xf numFmtId="178" fontId="13" fillId="0" borderId="6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Border="1" applyAlignment="1">
      <alignment horizontal="right" vertical="center"/>
    </xf>
    <xf numFmtId="37" fontId="13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6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horizontal="distributed" vertical="center"/>
    </xf>
    <xf numFmtId="181" fontId="10" fillId="0" borderId="8" xfId="0" applyNumberFormat="1" applyFont="1" applyBorder="1" applyAlignment="1" applyProtection="1">
      <alignment vertical="center"/>
      <protection/>
    </xf>
    <xf numFmtId="181" fontId="11" fillId="0" borderId="7" xfId="0" applyNumberFormat="1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vertical="center"/>
    </xf>
    <xf numFmtId="37" fontId="15" fillId="0" borderId="0" xfId="0" applyFont="1" applyAlignment="1">
      <alignment horizontal="centerContinuous" vertical="center"/>
    </xf>
    <xf numFmtId="37" fontId="15" fillId="0" borderId="0" xfId="0" applyFont="1" applyAlignment="1">
      <alignment vertical="center"/>
    </xf>
    <xf numFmtId="37" fontId="8" fillId="0" borderId="0" xfId="0" applyFont="1" applyBorder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L55"/>
  <sheetViews>
    <sheetView tabSelected="1" workbookViewId="0" topLeftCell="A1">
      <selection activeCell="A58" sqref="A58"/>
    </sheetView>
  </sheetViews>
  <sheetFormatPr defaultColWidth="10.66015625" defaultRowHeight="18"/>
  <cols>
    <col min="1" max="1" width="2.58203125" style="42" customWidth="1"/>
    <col min="2" max="2" width="7.58203125" style="43" customWidth="1"/>
    <col min="3" max="3" width="10.58203125" style="43" customWidth="1"/>
    <col min="4" max="5" width="9.58203125" style="43" customWidth="1"/>
    <col min="6" max="6" width="9.58203125" style="42" customWidth="1"/>
    <col min="7" max="12" width="9.58203125" style="43" customWidth="1"/>
    <col min="13" max="16384" width="10.58203125" style="43" customWidth="1"/>
  </cols>
  <sheetData>
    <row r="1" spans="4:12" s="1" customFormat="1" ht="33" customHeight="1">
      <c r="D1" s="2"/>
      <c r="E1" s="44" t="s">
        <v>111</v>
      </c>
      <c r="F1" s="44"/>
      <c r="G1" s="44"/>
      <c r="H1" s="44"/>
      <c r="I1" s="44"/>
      <c r="J1" s="3"/>
      <c r="K1" s="3"/>
      <c r="L1" s="3"/>
    </row>
    <row r="2" spans="1:12" s="5" customFormat="1" ht="30" customHeight="1">
      <c r="A2" s="4"/>
      <c r="C2" s="6" t="s">
        <v>107</v>
      </c>
      <c r="D2" s="7" t="s">
        <v>108</v>
      </c>
      <c r="E2" s="8"/>
      <c r="F2" s="8"/>
      <c r="G2" s="8"/>
      <c r="H2" s="8"/>
      <c r="I2" s="8"/>
      <c r="J2" s="8"/>
      <c r="K2" s="8"/>
      <c r="L2" s="8"/>
    </row>
    <row r="3" spans="1:12" s="12" customFormat="1" ht="15" customHeight="1" thickBot="1">
      <c r="A3" s="9"/>
      <c r="B3" s="10" t="s">
        <v>0</v>
      </c>
      <c r="C3" s="11"/>
      <c r="D3" s="11"/>
      <c r="E3" s="11"/>
      <c r="F3" s="9"/>
      <c r="G3" s="11"/>
      <c r="H3" s="11"/>
      <c r="I3" s="11"/>
      <c r="J3" s="11"/>
      <c r="K3" s="11"/>
      <c r="L3" s="11"/>
    </row>
    <row r="4" spans="1:12" s="12" customFormat="1" ht="45" customHeight="1" thickTop="1">
      <c r="A4" s="13"/>
      <c r="B4" s="14" t="s">
        <v>1</v>
      </c>
      <c r="C4" s="15" t="s">
        <v>110</v>
      </c>
      <c r="D4" s="16" t="s">
        <v>2</v>
      </c>
      <c r="E4" s="16" t="s">
        <v>3</v>
      </c>
      <c r="F4" s="13" t="s">
        <v>4</v>
      </c>
      <c r="G4" s="17" t="s">
        <v>109</v>
      </c>
      <c r="H4" s="16" t="s">
        <v>5</v>
      </c>
      <c r="I4" s="16" t="s">
        <v>6</v>
      </c>
      <c r="J4" s="16" t="s">
        <v>7</v>
      </c>
      <c r="K4" s="16" t="s">
        <v>8</v>
      </c>
      <c r="L4" s="18" t="s">
        <v>9</v>
      </c>
    </row>
    <row r="5" spans="1:12" s="23" customFormat="1" ht="48" customHeight="1">
      <c r="A5" s="19"/>
      <c r="B5" s="20" t="s">
        <v>10</v>
      </c>
      <c r="C5" s="21">
        <f>SUM(D5:L5)</f>
        <v>109957315</v>
      </c>
      <c r="D5" s="22">
        <f>SUM(D6:D52)</f>
        <v>3229191</v>
      </c>
      <c r="E5" s="22">
        <f>SUM(E6:E52)-1</f>
        <v>1747602</v>
      </c>
      <c r="F5" s="22">
        <f>SUM(F6:F52)</f>
        <v>57154203</v>
      </c>
      <c r="G5" s="22">
        <f>SUM(G6:G52)</f>
        <v>8736623</v>
      </c>
      <c r="H5" s="22">
        <f>SUM(H6:H52)+1</f>
        <v>21729054</v>
      </c>
      <c r="I5" s="22">
        <f>SUM(I6:I52)</f>
        <v>5202493</v>
      </c>
      <c r="J5" s="22">
        <f>SUM(J6:J52)</f>
        <v>1649484</v>
      </c>
      <c r="K5" s="22">
        <f>SUM(K6:K52)</f>
        <v>10099351</v>
      </c>
      <c r="L5" s="22">
        <f>SUM(L6:L52)-1</f>
        <v>409314</v>
      </c>
    </row>
    <row r="6" spans="1:12" s="12" customFormat="1" ht="18" customHeight="1">
      <c r="A6" s="24" t="s">
        <v>11</v>
      </c>
      <c r="B6" s="25" t="s">
        <v>12</v>
      </c>
      <c r="C6" s="26">
        <f aca="true" t="shared" si="0" ref="C6:C11">SUM(D6:L6)</f>
        <v>172192</v>
      </c>
      <c r="D6" s="27">
        <v>0</v>
      </c>
      <c r="E6" s="28">
        <v>0</v>
      </c>
      <c r="F6" s="28">
        <v>80260</v>
      </c>
      <c r="G6" s="28">
        <v>1250</v>
      </c>
      <c r="H6" s="28">
        <v>86342</v>
      </c>
      <c r="I6" s="28">
        <v>0</v>
      </c>
      <c r="J6" s="28">
        <v>80</v>
      </c>
      <c r="K6" s="28">
        <v>0</v>
      </c>
      <c r="L6" s="28">
        <v>4260</v>
      </c>
    </row>
    <row r="7" spans="1:12" s="12" customFormat="1" ht="18" customHeight="1">
      <c r="A7" s="24" t="s">
        <v>13</v>
      </c>
      <c r="B7" s="29" t="s">
        <v>14</v>
      </c>
      <c r="C7" s="26">
        <f t="shared" si="0"/>
        <v>14427</v>
      </c>
      <c r="D7" s="27">
        <v>0</v>
      </c>
      <c r="E7" s="28">
        <v>0</v>
      </c>
      <c r="F7" s="28">
        <v>0</v>
      </c>
      <c r="G7" s="28">
        <v>0</v>
      </c>
      <c r="H7" s="28">
        <v>13566</v>
      </c>
      <c r="I7" s="28">
        <v>0</v>
      </c>
      <c r="J7" s="28">
        <v>0</v>
      </c>
      <c r="K7" s="28">
        <v>0</v>
      </c>
      <c r="L7" s="28">
        <v>861</v>
      </c>
    </row>
    <row r="8" spans="1:12" s="12" customFormat="1" ht="18" customHeight="1">
      <c r="A8" s="24" t="s">
        <v>15</v>
      </c>
      <c r="B8" s="29" t="s">
        <v>16</v>
      </c>
      <c r="C8" s="26">
        <f t="shared" si="0"/>
        <v>158812</v>
      </c>
      <c r="D8" s="27">
        <v>0</v>
      </c>
      <c r="E8" s="28">
        <v>0</v>
      </c>
      <c r="F8" s="28">
        <v>0</v>
      </c>
      <c r="G8" s="28">
        <v>155263</v>
      </c>
      <c r="H8" s="28">
        <v>1457</v>
      </c>
      <c r="I8" s="28">
        <v>0</v>
      </c>
      <c r="J8" s="28">
        <v>0</v>
      </c>
      <c r="K8" s="28">
        <v>0</v>
      </c>
      <c r="L8" s="28">
        <v>2092</v>
      </c>
    </row>
    <row r="9" spans="1:12" s="12" customFormat="1" ht="18" customHeight="1">
      <c r="A9" s="24" t="s">
        <v>17</v>
      </c>
      <c r="B9" s="29" t="s">
        <v>18</v>
      </c>
      <c r="C9" s="26">
        <f t="shared" si="0"/>
        <v>107966</v>
      </c>
      <c r="D9" s="27">
        <v>0</v>
      </c>
      <c r="E9" s="28">
        <v>0</v>
      </c>
      <c r="F9" s="28">
        <v>0</v>
      </c>
      <c r="G9" s="28">
        <v>99457</v>
      </c>
      <c r="H9" s="28">
        <v>5305</v>
      </c>
      <c r="I9" s="28">
        <v>0</v>
      </c>
      <c r="J9" s="28">
        <v>0</v>
      </c>
      <c r="K9" s="28">
        <v>0</v>
      </c>
      <c r="L9" s="28">
        <v>3204</v>
      </c>
    </row>
    <row r="10" spans="1:12" s="12" customFormat="1" ht="18" customHeight="1">
      <c r="A10" s="24" t="s">
        <v>19</v>
      </c>
      <c r="B10" s="29" t="s">
        <v>20</v>
      </c>
      <c r="C10" s="26">
        <f t="shared" si="0"/>
        <v>4529</v>
      </c>
      <c r="D10" s="27">
        <v>0</v>
      </c>
      <c r="E10" s="28">
        <v>0</v>
      </c>
      <c r="F10" s="28">
        <v>0</v>
      </c>
      <c r="G10" s="28">
        <v>0</v>
      </c>
      <c r="H10" s="28">
        <v>2000</v>
      </c>
      <c r="I10" s="28">
        <v>0</v>
      </c>
      <c r="J10" s="28">
        <v>0</v>
      </c>
      <c r="K10" s="28">
        <v>0</v>
      </c>
      <c r="L10" s="28">
        <v>2529</v>
      </c>
    </row>
    <row r="11" spans="1:12" s="12" customFormat="1" ht="18" customHeight="1">
      <c r="A11" s="24" t="s">
        <v>21</v>
      </c>
      <c r="B11" s="29" t="s">
        <v>22</v>
      </c>
      <c r="C11" s="26">
        <f t="shared" si="0"/>
        <v>36070</v>
      </c>
      <c r="D11" s="27">
        <v>0</v>
      </c>
      <c r="E11" s="28">
        <v>0</v>
      </c>
      <c r="F11" s="28">
        <v>0</v>
      </c>
      <c r="G11" s="28">
        <v>0</v>
      </c>
      <c r="H11" s="28">
        <v>35883</v>
      </c>
      <c r="I11" s="28">
        <v>0</v>
      </c>
      <c r="J11" s="28">
        <v>0</v>
      </c>
      <c r="K11" s="28">
        <v>0</v>
      </c>
      <c r="L11" s="28">
        <v>187</v>
      </c>
    </row>
    <row r="12" spans="1:12" s="12" customFormat="1" ht="18" customHeight="1">
      <c r="A12" s="24" t="s">
        <v>23</v>
      </c>
      <c r="B12" s="29" t="s">
        <v>24</v>
      </c>
      <c r="C12" s="26">
        <f aca="true" t="shared" si="1" ref="C12:C44">SUM(D12:L12)</f>
        <v>12753</v>
      </c>
      <c r="D12" s="27">
        <v>0</v>
      </c>
      <c r="E12" s="28">
        <v>0</v>
      </c>
      <c r="F12" s="28">
        <v>0</v>
      </c>
      <c r="G12" s="28">
        <v>0</v>
      </c>
      <c r="H12" s="28">
        <v>12525</v>
      </c>
      <c r="I12" s="28">
        <v>0</v>
      </c>
      <c r="J12" s="28">
        <v>0</v>
      </c>
      <c r="K12" s="28">
        <v>0</v>
      </c>
      <c r="L12" s="28">
        <v>228</v>
      </c>
    </row>
    <row r="13" spans="1:12" s="12" customFormat="1" ht="18" customHeight="1">
      <c r="A13" s="24" t="s">
        <v>25</v>
      </c>
      <c r="B13" s="29" t="s">
        <v>26</v>
      </c>
      <c r="C13" s="26">
        <f t="shared" si="1"/>
        <v>208109</v>
      </c>
      <c r="D13" s="27">
        <v>0</v>
      </c>
      <c r="E13" s="28">
        <v>10</v>
      </c>
      <c r="F13" s="28">
        <v>16800</v>
      </c>
      <c r="G13" s="28">
        <v>170717</v>
      </c>
      <c r="H13" s="28">
        <v>15542</v>
      </c>
      <c r="I13" s="28">
        <v>0</v>
      </c>
      <c r="J13" s="28">
        <v>0</v>
      </c>
      <c r="K13" s="28">
        <v>1908</v>
      </c>
      <c r="L13" s="28">
        <v>3132</v>
      </c>
    </row>
    <row r="14" spans="1:12" s="12" customFormat="1" ht="18" customHeight="1">
      <c r="A14" s="24" t="s">
        <v>27</v>
      </c>
      <c r="B14" s="29" t="s">
        <v>28</v>
      </c>
      <c r="C14" s="26">
        <f t="shared" si="1"/>
        <v>12876</v>
      </c>
      <c r="D14" s="27">
        <v>0</v>
      </c>
      <c r="E14" s="28">
        <v>0</v>
      </c>
      <c r="F14" s="28">
        <v>0</v>
      </c>
      <c r="G14" s="28">
        <v>11723</v>
      </c>
      <c r="H14" s="28">
        <v>0</v>
      </c>
      <c r="I14" s="28">
        <v>0</v>
      </c>
      <c r="J14" s="28">
        <v>0</v>
      </c>
      <c r="K14" s="28">
        <v>0</v>
      </c>
      <c r="L14" s="28">
        <v>1153</v>
      </c>
    </row>
    <row r="15" spans="1:12" s="12" customFormat="1" ht="18" customHeight="1">
      <c r="A15" s="24" t="s">
        <v>29</v>
      </c>
      <c r="B15" s="29" t="s">
        <v>30</v>
      </c>
      <c r="C15" s="26">
        <f t="shared" si="1"/>
        <v>4246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4246</v>
      </c>
    </row>
    <row r="16" spans="1:12" s="12" customFormat="1" ht="18" customHeight="1">
      <c r="A16" s="24" t="s">
        <v>31</v>
      </c>
      <c r="B16" s="29" t="s">
        <v>32</v>
      </c>
      <c r="C16" s="26">
        <f t="shared" si="1"/>
        <v>310191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8">
        <v>231098</v>
      </c>
      <c r="J16" s="28">
        <v>67807</v>
      </c>
      <c r="K16" s="28">
        <v>0</v>
      </c>
      <c r="L16" s="28">
        <v>11286</v>
      </c>
    </row>
    <row r="17" spans="1:12" s="12" customFormat="1" ht="18" customHeight="1">
      <c r="A17" s="24" t="s">
        <v>33</v>
      </c>
      <c r="B17" s="29" t="s">
        <v>34</v>
      </c>
      <c r="C17" s="26">
        <f t="shared" si="1"/>
        <v>1613737</v>
      </c>
      <c r="D17" s="27">
        <v>0</v>
      </c>
      <c r="E17" s="28">
        <v>0</v>
      </c>
      <c r="F17" s="28">
        <v>846206</v>
      </c>
      <c r="G17" s="28">
        <v>576620</v>
      </c>
      <c r="H17" s="28">
        <v>181705</v>
      </c>
      <c r="I17" s="28">
        <v>1175</v>
      </c>
      <c r="J17" s="28">
        <v>0</v>
      </c>
      <c r="K17" s="28">
        <v>1602</v>
      </c>
      <c r="L17" s="28">
        <v>6429</v>
      </c>
    </row>
    <row r="18" spans="1:12" s="12" customFormat="1" ht="18" customHeight="1">
      <c r="A18" s="24" t="s">
        <v>35</v>
      </c>
      <c r="B18" s="29" t="s">
        <v>36</v>
      </c>
      <c r="C18" s="26">
        <f t="shared" si="1"/>
        <v>1227920</v>
      </c>
      <c r="D18" s="27">
        <v>0</v>
      </c>
      <c r="E18" s="28">
        <v>0</v>
      </c>
      <c r="F18" s="28">
        <v>314459</v>
      </c>
      <c r="G18" s="28">
        <v>237970</v>
      </c>
      <c r="H18" s="28">
        <v>146572</v>
      </c>
      <c r="I18" s="28">
        <v>1059</v>
      </c>
      <c r="J18" s="28">
        <v>0</v>
      </c>
      <c r="K18" s="28">
        <v>489430</v>
      </c>
      <c r="L18" s="28">
        <v>38430</v>
      </c>
    </row>
    <row r="19" spans="1:12" s="12" customFormat="1" ht="18" customHeight="1">
      <c r="A19" s="24" t="s">
        <v>37</v>
      </c>
      <c r="B19" s="29" t="s">
        <v>38</v>
      </c>
      <c r="C19" s="26">
        <f t="shared" si="1"/>
        <v>1614271</v>
      </c>
      <c r="D19" s="27">
        <v>92</v>
      </c>
      <c r="E19" s="28">
        <v>0</v>
      </c>
      <c r="F19" s="28">
        <v>1135125</v>
      </c>
      <c r="G19" s="28">
        <v>141668</v>
      </c>
      <c r="H19" s="28">
        <v>325863</v>
      </c>
      <c r="I19" s="28">
        <v>0</v>
      </c>
      <c r="J19" s="28">
        <v>0</v>
      </c>
      <c r="K19" s="28">
        <v>0</v>
      </c>
      <c r="L19" s="28">
        <v>11523</v>
      </c>
    </row>
    <row r="20" spans="1:12" s="12" customFormat="1" ht="18" customHeight="1">
      <c r="A20" s="24" t="s">
        <v>39</v>
      </c>
      <c r="B20" s="29" t="s">
        <v>40</v>
      </c>
      <c r="C20" s="26">
        <f t="shared" si="1"/>
        <v>285455</v>
      </c>
      <c r="D20" s="27">
        <v>0</v>
      </c>
      <c r="E20" s="28">
        <v>0</v>
      </c>
      <c r="F20" s="28">
        <v>66729</v>
      </c>
      <c r="G20" s="28">
        <v>15070</v>
      </c>
      <c r="H20" s="28">
        <v>194937</v>
      </c>
      <c r="I20" s="28">
        <v>0</v>
      </c>
      <c r="J20" s="28">
        <v>0</v>
      </c>
      <c r="K20" s="28">
        <v>0</v>
      </c>
      <c r="L20" s="28">
        <v>8719</v>
      </c>
    </row>
    <row r="21" spans="1:12" s="12" customFormat="1" ht="18" customHeight="1">
      <c r="A21" s="24" t="s">
        <v>41</v>
      </c>
      <c r="B21" s="29" t="s">
        <v>42</v>
      </c>
      <c r="C21" s="26">
        <f t="shared" si="1"/>
        <v>34332</v>
      </c>
      <c r="D21" s="27">
        <v>0</v>
      </c>
      <c r="E21" s="28">
        <v>0</v>
      </c>
      <c r="F21" s="28">
        <v>0</v>
      </c>
      <c r="G21" s="28">
        <v>0</v>
      </c>
      <c r="H21" s="28">
        <v>27058</v>
      </c>
      <c r="I21" s="28">
        <v>0</v>
      </c>
      <c r="J21" s="28">
        <v>0</v>
      </c>
      <c r="K21" s="28">
        <v>0</v>
      </c>
      <c r="L21" s="28">
        <v>7274</v>
      </c>
    </row>
    <row r="22" spans="1:12" s="12" customFormat="1" ht="18" customHeight="1">
      <c r="A22" s="24" t="s">
        <v>43</v>
      </c>
      <c r="B22" s="29" t="s">
        <v>44</v>
      </c>
      <c r="C22" s="26">
        <f t="shared" si="1"/>
        <v>250335</v>
      </c>
      <c r="D22" s="27">
        <v>0</v>
      </c>
      <c r="E22" s="28">
        <v>0</v>
      </c>
      <c r="F22" s="28">
        <v>10021</v>
      </c>
      <c r="G22" s="28">
        <v>0</v>
      </c>
      <c r="H22" s="28">
        <v>239537</v>
      </c>
      <c r="I22" s="28">
        <v>0</v>
      </c>
      <c r="J22" s="28">
        <v>0</v>
      </c>
      <c r="K22" s="28">
        <v>0</v>
      </c>
      <c r="L22" s="28">
        <v>777</v>
      </c>
    </row>
    <row r="23" spans="1:12" s="12" customFormat="1" ht="18" customHeight="1">
      <c r="A23" s="24" t="s">
        <v>45</v>
      </c>
      <c r="B23" s="29" t="s">
        <v>46</v>
      </c>
      <c r="C23" s="26">
        <f t="shared" si="1"/>
        <v>331146</v>
      </c>
      <c r="D23" s="27">
        <v>0</v>
      </c>
      <c r="E23" s="28">
        <v>0</v>
      </c>
      <c r="F23" s="28">
        <v>234840</v>
      </c>
      <c r="G23" s="28">
        <v>0</v>
      </c>
      <c r="H23" s="28">
        <v>95613</v>
      </c>
      <c r="I23" s="28">
        <v>0</v>
      </c>
      <c r="J23" s="28">
        <v>0</v>
      </c>
      <c r="K23" s="28">
        <v>0</v>
      </c>
      <c r="L23" s="28">
        <v>693</v>
      </c>
    </row>
    <row r="24" spans="1:12" s="12" customFormat="1" ht="18" customHeight="1">
      <c r="A24" s="24" t="s">
        <v>47</v>
      </c>
      <c r="B24" s="29" t="s">
        <v>48</v>
      </c>
      <c r="C24" s="26">
        <f t="shared" si="1"/>
        <v>380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380</v>
      </c>
    </row>
    <row r="25" spans="1:12" s="12" customFormat="1" ht="18" customHeight="1">
      <c r="A25" s="24" t="s">
        <v>49</v>
      </c>
      <c r="B25" s="29" t="s">
        <v>50</v>
      </c>
      <c r="C25" s="26">
        <f t="shared" si="1"/>
        <v>3906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3906</v>
      </c>
    </row>
    <row r="26" spans="1:12" s="12" customFormat="1" ht="18" customHeight="1">
      <c r="A26" s="24" t="s">
        <v>51</v>
      </c>
      <c r="B26" s="29" t="s">
        <v>52</v>
      </c>
      <c r="C26" s="26">
        <f t="shared" si="1"/>
        <v>442937</v>
      </c>
      <c r="D26" s="27">
        <v>0</v>
      </c>
      <c r="E26" s="28">
        <v>0</v>
      </c>
      <c r="F26" s="28">
        <v>34300</v>
      </c>
      <c r="G26" s="28">
        <v>34340</v>
      </c>
      <c r="H26" s="28">
        <v>367285</v>
      </c>
      <c r="I26" s="28">
        <v>0</v>
      </c>
      <c r="J26" s="28">
        <v>0</v>
      </c>
      <c r="K26" s="28">
        <v>0</v>
      </c>
      <c r="L26" s="28">
        <v>7012</v>
      </c>
    </row>
    <row r="27" spans="1:12" s="12" customFormat="1" ht="18" customHeight="1">
      <c r="A27" s="24" t="s">
        <v>53</v>
      </c>
      <c r="B27" s="29" t="s">
        <v>54</v>
      </c>
      <c r="C27" s="26">
        <f t="shared" si="1"/>
        <v>179358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55849</v>
      </c>
      <c r="K27" s="28">
        <v>122003</v>
      </c>
      <c r="L27" s="28">
        <v>1506</v>
      </c>
    </row>
    <row r="28" spans="1:12" s="12" customFormat="1" ht="18" customHeight="1">
      <c r="A28" s="24" t="s">
        <v>55</v>
      </c>
      <c r="B28" s="29" t="s">
        <v>56</v>
      </c>
      <c r="C28" s="26">
        <f t="shared" si="1"/>
        <v>847668</v>
      </c>
      <c r="D28" s="27">
        <v>64463</v>
      </c>
      <c r="E28" s="28">
        <v>0</v>
      </c>
      <c r="F28" s="28">
        <v>53566</v>
      </c>
      <c r="G28" s="28">
        <v>152992</v>
      </c>
      <c r="H28" s="28">
        <v>379075</v>
      </c>
      <c r="I28" s="28">
        <v>65216</v>
      </c>
      <c r="J28" s="28">
        <v>102717</v>
      </c>
      <c r="K28" s="28">
        <v>500</v>
      </c>
      <c r="L28" s="28">
        <v>29139</v>
      </c>
    </row>
    <row r="29" spans="1:12" s="12" customFormat="1" ht="18" customHeight="1">
      <c r="A29" s="24" t="s">
        <v>57</v>
      </c>
      <c r="B29" s="29" t="s">
        <v>58</v>
      </c>
      <c r="C29" s="26">
        <f t="shared" si="1"/>
        <v>236102</v>
      </c>
      <c r="D29" s="27">
        <v>0</v>
      </c>
      <c r="E29" s="28">
        <v>102390</v>
      </c>
      <c r="F29" s="28">
        <v>25630</v>
      </c>
      <c r="G29" s="28">
        <v>928</v>
      </c>
      <c r="H29" s="28">
        <v>105264</v>
      </c>
      <c r="I29" s="28">
        <v>0</v>
      </c>
      <c r="J29" s="28">
        <v>0</v>
      </c>
      <c r="K29" s="28">
        <v>0</v>
      </c>
      <c r="L29" s="28">
        <v>1890</v>
      </c>
    </row>
    <row r="30" spans="1:12" s="12" customFormat="1" ht="18" customHeight="1">
      <c r="A30" s="24" t="s">
        <v>59</v>
      </c>
      <c r="B30" s="29" t="s">
        <v>60</v>
      </c>
      <c r="C30" s="26">
        <f t="shared" si="1"/>
        <v>27965</v>
      </c>
      <c r="D30" s="27">
        <v>0</v>
      </c>
      <c r="E30" s="28">
        <v>0</v>
      </c>
      <c r="F30" s="28">
        <v>0</v>
      </c>
      <c r="G30" s="28">
        <v>13347</v>
      </c>
      <c r="H30" s="28">
        <v>0</v>
      </c>
      <c r="I30" s="28">
        <v>0</v>
      </c>
      <c r="J30" s="28">
        <v>13533</v>
      </c>
      <c r="K30" s="28">
        <v>0</v>
      </c>
      <c r="L30" s="28">
        <v>1085</v>
      </c>
    </row>
    <row r="31" spans="1:12" s="12" customFormat="1" ht="18" customHeight="1">
      <c r="A31" s="24" t="s">
        <v>61</v>
      </c>
      <c r="B31" s="29" t="s">
        <v>62</v>
      </c>
      <c r="C31" s="26">
        <f t="shared" si="1"/>
        <v>116657</v>
      </c>
      <c r="D31" s="27">
        <v>0</v>
      </c>
      <c r="E31" s="28">
        <v>0</v>
      </c>
      <c r="F31" s="28">
        <v>2120</v>
      </c>
      <c r="G31" s="28">
        <v>0</v>
      </c>
      <c r="H31" s="28">
        <v>18801</v>
      </c>
      <c r="I31" s="28">
        <v>93365</v>
      </c>
      <c r="J31" s="28">
        <v>0</v>
      </c>
      <c r="K31" s="28">
        <v>0</v>
      </c>
      <c r="L31" s="28">
        <v>2371</v>
      </c>
    </row>
    <row r="32" spans="1:12" s="12" customFormat="1" ht="18" customHeight="1">
      <c r="A32" s="24" t="s">
        <v>63</v>
      </c>
      <c r="B32" s="29" t="s">
        <v>64</v>
      </c>
      <c r="C32" s="26">
        <f t="shared" si="1"/>
        <v>2587</v>
      </c>
      <c r="D32" s="27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2587</v>
      </c>
    </row>
    <row r="33" spans="1:12" s="12" customFormat="1" ht="18" customHeight="1">
      <c r="A33" s="24" t="s">
        <v>65</v>
      </c>
      <c r="B33" s="29" t="s">
        <v>66</v>
      </c>
      <c r="C33" s="26">
        <f t="shared" si="1"/>
        <v>70128</v>
      </c>
      <c r="D33" s="27">
        <v>0</v>
      </c>
      <c r="E33" s="28">
        <v>215</v>
      </c>
      <c r="F33" s="28">
        <v>2745</v>
      </c>
      <c r="G33" s="28">
        <v>1070</v>
      </c>
      <c r="H33" s="28">
        <v>65637</v>
      </c>
      <c r="I33" s="28">
        <v>0</v>
      </c>
      <c r="J33" s="28">
        <v>0</v>
      </c>
      <c r="K33" s="28">
        <v>300</v>
      </c>
      <c r="L33" s="28">
        <v>161</v>
      </c>
    </row>
    <row r="34" spans="1:12" s="12" customFormat="1" ht="18" customHeight="1">
      <c r="A34" s="24" t="s">
        <v>67</v>
      </c>
      <c r="B34" s="29" t="s">
        <v>68</v>
      </c>
      <c r="C34" s="26">
        <f t="shared" si="1"/>
        <v>2583969</v>
      </c>
      <c r="D34" s="27">
        <v>0</v>
      </c>
      <c r="E34" s="28">
        <v>82119</v>
      </c>
      <c r="F34" s="28">
        <v>244557</v>
      </c>
      <c r="G34" s="28">
        <v>1141969</v>
      </c>
      <c r="H34" s="28">
        <v>776096</v>
      </c>
      <c r="I34" s="28">
        <v>158011</v>
      </c>
      <c r="J34" s="28">
        <v>147101</v>
      </c>
      <c r="K34" s="28">
        <v>0</v>
      </c>
      <c r="L34" s="28">
        <v>34116</v>
      </c>
    </row>
    <row r="35" spans="1:12" s="12" customFormat="1" ht="18" customHeight="1">
      <c r="A35" s="24" t="s">
        <v>69</v>
      </c>
      <c r="B35" s="29" t="s">
        <v>70</v>
      </c>
      <c r="C35" s="26">
        <f t="shared" si="1"/>
        <v>2056897</v>
      </c>
      <c r="D35" s="27">
        <v>2197</v>
      </c>
      <c r="E35" s="28">
        <v>0</v>
      </c>
      <c r="F35" s="28">
        <v>782552</v>
      </c>
      <c r="G35" s="28">
        <v>909109</v>
      </c>
      <c r="H35" s="28">
        <v>286670</v>
      </c>
      <c r="I35" s="28">
        <v>60318</v>
      </c>
      <c r="J35" s="28">
        <v>0</v>
      </c>
      <c r="K35" s="28">
        <v>5017</v>
      </c>
      <c r="L35" s="28">
        <v>11034</v>
      </c>
    </row>
    <row r="36" spans="1:12" s="12" customFormat="1" ht="18" customHeight="1">
      <c r="A36" s="24" t="s">
        <v>71</v>
      </c>
      <c r="B36" s="29" t="s">
        <v>72</v>
      </c>
      <c r="C36" s="26">
        <f t="shared" si="1"/>
        <v>360564</v>
      </c>
      <c r="D36" s="27">
        <v>0</v>
      </c>
      <c r="E36" s="28">
        <v>0</v>
      </c>
      <c r="F36" s="28">
        <v>0</v>
      </c>
      <c r="G36" s="28">
        <v>0</v>
      </c>
      <c r="H36" s="28">
        <v>360287</v>
      </c>
      <c r="I36" s="28">
        <v>0</v>
      </c>
      <c r="J36" s="28">
        <v>0</v>
      </c>
      <c r="K36" s="28">
        <v>0</v>
      </c>
      <c r="L36" s="28">
        <v>277</v>
      </c>
    </row>
    <row r="37" spans="1:12" s="12" customFormat="1" ht="18" customHeight="1">
      <c r="A37" s="24" t="s">
        <v>73</v>
      </c>
      <c r="B37" s="29" t="s">
        <v>74</v>
      </c>
      <c r="C37" s="26">
        <f t="shared" si="1"/>
        <v>86775</v>
      </c>
      <c r="D37" s="27">
        <v>0</v>
      </c>
      <c r="E37" s="28">
        <v>0</v>
      </c>
      <c r="F37" s="28">
        <v>6131</v>
      </c>
      <c r="G37" s="28">
        <v>0</v>
      </c>
      <c r="H37" s="28">
        <v>79710</v>
      </c>
      <c r="I37" s="28">
        <v>0</v>
      </c>
      <c r="J37" s="28">
        <v>0</v>
      </c>
      <c r="K37" s="28">
        <v>0</v>
      </c>
      <c r="L37" s="28">
        <v>934</v>
      </c>
    </row>
    <row r="38" spans="1:12" s="12" customFormat="1" ht="18" customHeight="1">
      <c r="A38" s="24" t="s">
        <v>75</v>
      </c>
      <c r="B38" s="29" t="s">
        <v>76</v>
      </c>
      <c r="C38" s="26">
        <f t="shared" si="1"/>
        <v>2516542</v>
      </c>
      <c r="D38" s="27">
        <v>0</v>
      </c>
      <c r="E38" s="28">
        <v>0</v>
      </c>
      <c r="F38" s="28">
        <v>2137611</v>
      </c>
      <c r="G38" s="28">
        <v>10636</v>
      </c>
      <c r="H38" s="28">
        <v>356337</v>
      </c>
      <c r="I38" s="28">
        <v>0</v>
      </c>
      <c r="J38" s="28">
        <v>0</v>
      </c>
      <c r="K38" s="28">
        <v>0</v>
      </c>
      <c r="L38" s="28">
        <v>11958</v>
      </c>
    </row>
    <row r="39" spans="1:12" s="12" customFormat="1" ht="18" customHeight="1">
      <c r="A39" s="24" t="s">
        <v>77</v>
      </c>
      <c r="B39" s="29" t="s">
        <v>78</v>
      </c>
      <c r="C39" s="26">
        <f t="shared" si="1"/>
        <v>2412163</v>
      </c>
      <c r="D39" s="27">
        <v>0</v>
      </c>
      <c r="E39" s="28">
        <v>68493</v>
      </c>
      <c r="F39" s="28">
        <v>1373683</v>
      </c>
      <c r="G39" s="28">
        <v>231543</v>
      </c>
      <c r="H39" s="28">
        <v>527571</v>
      </c>
      <c r="I39" s="28">
        <v>188259</v>
      </c>
      <c r="J39" s="28">
        <v>0</v>
      </c>
      <c r="K39" s="28">
        <v>1293</v>
      </c>
      <c r="L39" s="28">
        <v>21321</v>
      </c>
    </row>
    <row r="40" spans="1:12" s="12" customFormat="1" ht="18" customHeight="1">
      <c r="A40" s="24" t="s">
        <v>79</v>
      </c>
      <c r="B40" s="29" t="s">
        <v>80</v>
      </c>
      <c r="C40" s="26">
        <f t="shared" si="1"/>
        <v>9137650</v>
      </c>
      <c r="D40" s="27">
        <v>8471</v>
      </c>
      <c r="E40" s="28">
        <v>0</v>
      </c>
      <c r="F40" s="28">
        <v>7796321</v>
      </c>
      <c r="G40" s="28">
        <v>437610</v>
      </c>
      <c r="H40" s="28">
        <v>735221</v>
      </c>
      <c r="I40" s="28">
        <v>40356</v>
      </c>
      <c r="J40" s="28">
        <v>0</v>
      </c>
      <c r="K40" s="28">
        <v>112170</v>
      </c>
      <c r="L40" s="28">
        <v>7501</v>
      </c>
    </row>
    <row r="41" spans="1:12" s="12" customFormat="1" ht="18" customHeight="1">
      <c r="A41" s="24" t="s">
        <v>81</v>
      </c>
      <c r="B41" s="29" t="s">
        <v>82</v>
      </c>
      <c r="C41" s="26">
        <f t="shared" si="1"/>
        <v>632531</v>
      </c>
      <c r="D41" s="27">
        <v>0</v>
      </c>
      <c r="E41" s="28">
        <v>0</v>
      </c>
      <c r="F41" s="28">
        <v>184135</v>
      </c>
      <c r="G41" s="28">
        <v>193541</v>
      </c>
      <c r="H41" s="28">
        <v>242907</v>
      </c>
      <c r="I41" s="28">
        <v>11511</v>
      </c>
      <c r="J41" s="28">
        <v>0</v>
      </c>
      <c r="K41" s="28">
        <v>0</v>
      </c>
      <c r="L41" s="28">
        <v>437</v>
      </c>
    </row>
    <row r="42" spans="1:12" s="12" customFormat="1" ht="18" customHeight="1">
      <c r="A42" s="24" t="s">
        <v>83</v>
      </c>
      <c r="B42" s="29" t="s">
        <v>84</v>
      </c>
      <c r="C42" s="26">
        <f t="shared" si="1"/>
        <v>1290729</v>
      </c>
      <c r="D42" s="27">
        <v>649</v>
      </c>
      <c r="E42" s="28">
        <v>54767</v>
      </c>
      <c r="F42" s="28">
        <v>583239</v>
      </c>
      <c r="G42" s="28">
        <v>33786</v>
      </c>
      <c r="H42" s="28">
        <v>437377</v>
      </c>
      <c r="I42" s="28">
        <v>179684</v>
      </c>
      <c r="J42" s="28">
        <v>11</v>
      </c>
      <c r="K42" s="28">
        <v>673</v>
      </c>
      <c r="L42" s="28">
        <v>543</v>
      </c>
    </row>
    <row r="43" spans="1:12" s="12" customFormat="1" ht="18" customHeight="1">
      <c r="A43" s="24" t="s">
        <v>85</v>
      </c>
      <c r="B43" s="29" t="s">
        <v>86</v>
      </c>
      <c r="C43" s="26">
        <f t="shared" si="1"/>
        <v>148014</v>
      </c>
      <c r="D43" s="27">
        <v>485</v>
      </c>
      <c r="E43" s="28">
        <v>0</v>
      </c>
      <c r="F43" s="28">
        <v>22610</v>
      </c>
      <c r="G43" s="28">
        <v>0</v>
      </c>
      <c r="H43" s="28">
        <v>73921</v>
      </c>
      <c r="I43" s="28">
        <v>0</v>
      </c>
      <c r="J43" s="28">
        <v>0</v>
      </c>
      <c r="K43" s="28">
        <v>50977</v>
      </c>
      <c r="L43" s="28">
        <v>21</v>
      </c>
    </row>
    <row r="44" spans="1:12" s="12" customFormat="1" ht="18" customHeight="1">
      <c r="A44" s="24" t="s">
        <v>87</v>
      </c>
      <c r="B44" s="29" t="s">
        <v>88</v>
      </c>
      <c r="C44" s="26">
        <f t="shared" si="1"/>
        <v>300677</v>
      </c>
      <c r="D44" s="27">
        <v>0</v>
      </c>
      <c r="E44" s="28">
        <v>0</v>
      </c>
      <c r="F44" s="28">
        <v>176539</v>
      </c>
      <c r="G44" s="28">
        <v>1012</v>
      </c>
      <c r="H44" s="28">
        <v>121919</v>
      </c>
      <c r="I44" s="28">
        <v>0</v>
      </c>
      <c r="J44" s="28">
        <v>0</v>
      </c>
      <c r="K44" s="28">
        <v>1167</v>
      </c>
      <c r="L44" s="28">
        <v>40</v>
      </c>
    </row>
    <row r="45" spans="1:12" s="12" customFormat="1" ht="18" customHeight="1">
      <c r="A45" s="24" t="s">
        <v>89</v>
      </c>
      <c r="B45" s="29" t="s">
        <v>90</v>
      </c>
      <c r="C45" s="26">
        <f aca="true" t="shared" si="2" ref="C45:C52">SUM(D45:L45)</f>
        <v>5436008</v>
      </c>
      <c r="D45" s="27">
        <v>62775</v>
      </c>
      <c r="E45" s="28">
        <v>260763</v>
      </c>
      <c r="F45" s="28">
        <v>1658875</v>
      </c>
      <c r="G45" s="28">
        <v>723057</v>
      </c>
      <c r="H45" s="28">
        <v>1746644</v>
      </c>
      <c r="I45" s="28">
        <v>557296</v>
      </c>
      <c r="J45" s="28">
        <v>131897</v>
      </c>
      <c r="K45" s="28">
        <v>237932</v>
      </c>
      <c r="L45" s="28">
        <v>56769</v>
      </c>
    </row>
    <row r="46" spans="1:12" s="12" customFormat="1" ht="18" customHeight="1">
      <c r="A46" s="24" t="s">
        <v>91</v>
      </c>
      <c r="B46" s="29" t="s">
        <v>92</v>
      </c>
      <c r="C46" s="26">
        <f t="shared" si="2"/>
        <v>539346</v>
      </c>
      <c r="D46" s="27">
        <v>0</v>
      </c>
      <c r="E46" s="28">
        <v>0</v>
      </c>
      <c r="F46" s="28">
        <v>0</v>
      </c>
      <c r="G46" s="28">
        <v>79578</v>
      </c>
      <c r="H46" s="28">
        <v>206868</v>
      </c>
      <c r="I46" s="28">
        <v>121144</v>
      </c>
      <c r="J46" s="28">
        <v>0</v>
      </c>
      <c r="K46" s="28">
        <v>116336</v>
      </c>
      <c r="L46" s="28">
        <v>15420</v>
      </c>
    </row>
    <row r="47" spans="1:12" s="12" customFormat="1" ht="18" customHeight="1">
      <c r="A47" s="24" t="s">
        <v>93</v>
      </c>
      <c r="B47" s="29" t="s">
        <v>94</v>
      </c>
      <c r="C47" s="26">
        <f t="shared" si="2"/>
        <v>1410785</v>
      </c>
      <c r="D47" s="27">
        <v>0</v>
      </c>
      <c r="E47" s="28">
        <v>123568</v>
      </c>
      <c r="F47" s="28">
        <v>388299</v>
      </c>
      <c r="G47" s="28">
        <v>284358</v>
      </c>
      <c r="H47" s="28">
        <v>540564</v>
      </c>
      <c r="I47" s="28">
        <v>0</v>
      </c>
      <c r="J47" s="28">
        <v>0</v>
      </c>
      <c r="K47" s="28">
        <v>65869</v>
      </c>
      <c r="L47" s="28">
        <v>8127</v>
      </c>
    </row>
    <row r="48" spans="1:12" s="12" customFormat="1" ht="18" customHeight="1">
      <c r="A48" s="24" t="s">
        <v>95</v>
      </c>
      <c r="B48" s="29" t="s">
        <v>96</v>
      </c>
      <c r="C48" s="26">
        <f t="shared" si="2"/>
        <v>2280617</v>
      </c>
      <c r="D48" s="27">
        <v>23867</v>
      </c>
      <c r="E48" s="28">
        <v>123568</v>
      </c>
      <c r="F48" s="28">
        <v>93617</v>
      </c>
      <c r="G48" s="28">
        <v>281347</v>
      </c>
      <c r="H48" s="28">
        <v>1308499</v>
      </c>
      <c r="I48" s="28">
        <v>158508</v>
      </c>
      <c r="J48" s="28">
        <v>48697</v>
      </c>
      <c r="K48" s="28">
        <v>224613</v>
      </c>
      <c r="L48" s="28">
        <v>17901</v>
      </c>
    </row>
    <row r="49" spans="1:12" s="23" customFormat="1" ht="54" customHeight="1">
      <c r="A49" s="30" t="s">
        <v>97</v>
      </c>
      <c r="B49" s="31" t="s">
        <v>98</v>
      </c>
      <c r="C49" s="32">
        <f t="shared" si="2"/>
        <v>66385971</v>
      </c>
      <c r="D49" s="33">
        <v>2992506</v>
      </c>
      <c r="E49" s="34">
        <v>931100</v>
      </c>
      <c r="F49" s="34">
        <v>37363223</v>
      </c>
      <c r="G49" s="34">
        <v>2760540</v>
      </c>
      <c r="H49" s="34">
        <v>9953746</v>
      </c>
      <c r="I49" s="34">
        <v>2842042</v>
      </c>
      <c r="J49" s="34">
        <v>1065034</v>
      </c>
      <c r="K49" s="34">
        <v>8460197</v>
      </c>
      <c r="L49" s="34">
        <v>17583</v>
      </c>
    </row>
    <row r="50" spans="1:12" s="12" customFormat="1" ht="18" customHeight="1">
      <c r="A50" s="24" t="s">
        <v>99</v>
      </c>
      <c r="B50" s="29" t="s">
        <v>100</v>
      </c>
      <c r="C50" s="26">
        <f t="shared" si="2"/>
        <v>2616220</v>
      </c>
      <c r="D50" s="27">
        <v>73086</v>
      </c>
      <c r="E50" s="28">
        <v>610</v>
      </c>
      <c r="F50" s="28">
        <v>1019842</v>
      </c>
      <c r="G50" s="28">
        <v>0</v>
      </c>
      <c r="H50" s="28">
        <v>794707</v>
      </c>
      <c r="I50" s="28">
        <v>488105</v>
      </c>
      <c r="J50" s="28">
        <v>16758</v>
      </c>
      <c r="K50" s="28">
        <v>202801</v>
      </c>
      <c r="L50" s="28">
        <v>20311</v>
      </c>
    </row>
    <row r="51" spans="1:12" s="12" customFormat="1" ht="18" customHeight="1">
      <c r="A51" s="24" t="s">
        <v>101</v>
      </c>
      <c r="B51" s="29" t="s">
        <v>102</v>
      </c>
      <c r="C51" s="26">
        <f t="shared" si="2"/>
        <v>1401893</v>
      </c>
      <c r="D51" s="27">
        <v>600</v>
      </c>
      <c r="E51" s="28">
        <v>0</v>
      </c>
      <c r="F51" s="28">
        <v>500168</v>
      </c>
      <c r="G51" s="28">
        <v>35442</v>
      </c>
      <c r="H51" s="28">
        <v>836101</v>
      </c>
      <c r="I51" s="28">
        <v>577</v>
      </c>
      <c r="J51" s="28">
        <v>0</v>
      </c>
      <c r="K51" s="28">
        <v>1060</v>
      </c>
      <c r="L51" s="28">
        <v>27945</v>
      </c>
    </row>
    <row r="52" spans="1:12" s="12" customFormat="1" ht="18" customHeight="1">
      <c r="A52" s="24" t="s">
        <v>103</v>
      </c>
      <c r="B52" s="29" t="s">
        <v>104</v>
      </c>
      <c r="C52" s="26">
        <f t="shared" si="2"/>
        <v>32910</v>
      </c>
      <c r="D52" s="27">
        <v>0</v>
      </c>
      <c r="E52" s="28">
        <v>0</v>
      </c>
      <c r="F52" s="28">
        <v>0</v>
      </c>
      <c r="G52" s="28">
        <v>680</v>
      </c>
      <c r="H52" s="28">
        <v>23941</v>
      </c>
      <c r="I52" s="28">
        <v>4769</v>
      </c>
      <c r="J52" s="28">
        <v>0</v>
      </c>
      <c r="K52" s="28">
        <v>3503</v>
      </c>
      <c r="L52" s="28">
        <v>17</v>
      </c>
    </row>
    <row r="53" spans="1:12" s="12" customFormat="1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spans="1:6" s="12" customFormat="1" ht="15" customHeight="1">
      <c r="A54" s="39"/>
      <c r="B54" s="12" t="s">
        <v>105</v>
      </c>
      <c r="C54" s="40"/>
      <c r="D54" s="40"/>
      <c r="F54" s="39"/>
    </row>
    <row r="55" spans="1:6" s="12" customFormat="1" ht="15" customHeight="1">
      <c r="A55" s="39"/>
      <c r="B55" s="41" t="s">
        <v>106</v>
      </c>
      <c r="C55" s="40"/>
      <c r="D55" s="40"/>
      <c r="F55" s="39"/>
    </row>
  </sheetData>
  <mergeCells count="1">
    <mergeCell ref="E1:I1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2004-03-03T06:06:06Z</cp:lastPrinted>
  <dcterms:created xsi:type="dcterms:W3CDTF">2002-02-04T04:22:59Z</dcterms:created>
  <dcterms:modified xsi:type="dcterms:W3CDTF">2005-08-01T02:13:44Z</dcterms:modified>
  <cp:category/>
  <cp:version/>
  <cp:contentType/>
  <cp:contentStatus/>
</cp:coreProperties>
</file>