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'144'!$A$1:$I$85</definedName>
  </definedNames>
  <calcPr fullCalcOnLoad="1"/>
</workbook>
</file>

<file path=xl/sharedStrings.xml><?xml version="1.0" encoding="utf-8"?>
<sst xmlns="http://schemas.openxmlformats.org/spreadsheetml/2006/main" count="95" uniqueCount="95">
  <si>
    <t>144．市町村別、産業中分類別常時従業者数</t>
  </si>
  <si>
    <t>(単位  人)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</si>
  <si>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</si>
  <si>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</si>
  <si>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</si>
  <si>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</si>
  <si>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</si>
  <si>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</si>
  <si>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</si>
  <si>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</si>
  <si>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</si>
  <si>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</si>
  <si>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</si>
  <si>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</si>
  <si>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</si>
  <si>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</si>
  <si>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</si>
  <si>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</si>
  <si>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</si>
  <si>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</si>
  <si>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</si>
  <si>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</si>
  <si>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</si>
  <si>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</si>
  <si>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</si>
  <si>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</si>
  <si>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</si>
  <si>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</si>
  <si>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</si>
  <si>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</si>
  <si>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</si>
  <si>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</si>
  <si>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</si>
  <si>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</si>
  <si>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</si>
  <si>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</si>
  <si>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</si>
  <si>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</si>
  <si>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</si>
  <si>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</si>
  <si>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</si>
  <si>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</si>
  <si>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</si>
  <si>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</si>
  <si>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</si>
  <si>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</si>
  <si>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</si>
  <si>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</si>
  <si>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</si>
  <si>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</si>
  <si>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</si>
  <si>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</si>
  <si>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</si>
  <si>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</si>
  <si>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</si>
  <si>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</si>
  <si>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</si>
  <si>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</si>
  <si>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</si>
  <si>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</si>
  <si>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</si>
  <si>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</si>
  <si>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</si>
  <si>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</si>
  <si>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</si>
  <si>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</si>
  <si>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</si>
  <si>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</si>
  <si>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</si>
  <si>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</si>
  <si>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</si>
  <si>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</si>
  <si>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</si>
  <si>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</si>
  <si>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</si>
  <si>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</si>
  <si>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</si>
  <si>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</si>
  <si>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</si>
  <si>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</si>
  <si>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</si>
  <si>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</si>
  <si>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</si>
  <si>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</si>
  <si>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</si>
  <si>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</si>
  <si>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</si>
  <si>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</si>
  <si>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</si>
  <si>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</si>
  <si>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</si>
  <si>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</si>
  <si>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注）調査日は、平成９年は６月１日、平成１１年は７月１日。</t>
  </si>
  <si>
    <t>１１</t>
  </si>
  <si>
    <t>資料：県統計調査課「大分県の商業」及び経済産業省「平成１１年商業統計表」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</si>
</sst>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right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8" fillId="0" borderId="8" xfId="0" applyNumberFormat="1" applyFont="1" applyBorder="1" applyAlignment="1">
      <alignment horizontal="right"/>
    </xf>
    <xf numFmtId="41" fontId="7" fillId="0" borderId="9" xfId="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14.00390625" style="54" customWidth="1"/>
    <col min="2" max="9" width="14.00390625" style="3" customWidth="1"/>
    <col min="10" max="16384" width="11.8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s="11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</row>
    <row r="4" spans="1:9" s="11" customFormat="1" ht="12" customHeight="1">
      <c r="A4" s="7" t="s">
        <v>3</v>
      </c>
      <c r="B4" s="12" t="s">
        <v>4</v>
      </c>
      <c r="C4" s="13"/>
      <c r="D4" s="13"/>
      <c r="E4" s="13" t="s">
        <v>5</v>
      </c>
      <c r="F4" s="13"/>
      <c r="G4" s="13" t="s">
        <v>6</v>
      </c>
      <c r="H4" s="13" t="s">
        <v>7</v>
      </c>
      <c r="I4" s="13"/>
    </row>
    <row r="5" spans="1:9" s="11" customFormat="1" ht="12" customHeight="1">
      <c r="A5" s="7" t="s">
        <v>8</v>
      </c>
      <c r="B5" s="12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/>
      <c r="H5" s="13" t="s">
        <v>14</v>
      </c>
      <c r="I5" s="13" t="s">
        <v>15</v>
      </c>
    </row>
    <row r="6" spans="1:9" s="11" customFormat="1" ht="12" customHeight="1">
      <c r="A6" s="14"/>
      <c r="B6" s="15"/>
      <c r="C6" s="15"/>
      <c r="D6" s="15"/>
      <c r="E6" s="15" t="s">
        <v>16</v>
      </c>
      <c r="F6" s="15"/>
      <c r="G6" s="15" t="s">
        <v>17</v>
      </c>
      <c r="H6" s="15" t="s">
        <v>18</v>
      </c>
      <c r="I6" s="15"/>
    </row>
    <row r="7" spans="1:9" ht="12" customHeight="1">
      <c r="A7" s="16" t="s">
        <v>19</v>
      </c>
      <c r="B7" s="17">
        <v>29657</v>
      </c>
      <c r="C7" s="18">
        <v>79437</v>
      </c>
      <c r="D7" s="18">
        <v>4859</v>
      </c>
      <c r="E7" s="18">
        <v>6079</v>
      </c>
      <c r="F7" s="19">
        <v>30425</v>
      </c>
      <c r="G7" s="19">
        <v>5591</v>
      </c>
      <c r="H7" s="19">
        <v>5994</v>
      </c>
      <c r="I7" s="19">
        <v>26489</v>
      </c>
    </row>
    <row r="8" spans="1:5" ht="12" customHeight="1">
      <c r="A8" s="20"/>
      <c r="B8" s="21"/>
      <c r="C8" s="22"/>
      <c r="D8" s="23"/>
      <c r="E8" s="23"/>
    </row>
    <row r="9" spans="1:9" s="27" customFormat="1" ht="12" customHeight="1">
      <c r="A9" s="24" t="s">
        <v>93</v>
      </c>
      <c r="B9" s="25">
        <f aca="true" t="shared" si="0" ref="B9:I9">B11+B12</f>
        <v>30740</v>
      </c>
      <c r="C9" s="26">
        <f t="shared" si="0"/>
        <v>83328</v>
      </c>
      <c r="D9" s="26">
        <f t="shared" si="0"/>
        <v>5905</v>
      </c>
      <c r="E9" s="26">
        <f t="shared" si="0"/>
        <v>6052</v>
      </c>
      <c r="F9" s="27">
        <f t="shared" si="0"/>
        <v>32146</v>
      </c>
      <c r="G9" s="27">
        <f t="shared" si="0"/>
        <v>5490</v>
      </c>
      <c r="H9" s="27">
        <f t="shared" si="0"/>
        <v>6048</v>
      </c>
      <c r="I9" s="27">
        <f t="shared" si="0"/>
        <v>27687</v>
      </c>
    </row>
    <row r="10" spans="1:5" s="27" customFormat="1" ht="12" customHeight="1">
      <c r="A10" s="28"/>
      <c r="B10" s="25"/>
      <c r="C10" s="26"/>
      <c r="D10" s="26"/>
      <c r="E10" s="29"/>
    </row>
    <row r="11" spans="1:9" s="27" customFormat="1" ht="12" customHeight="1">
      <c r="A11" s="30" t="s">
        <v>20</v>
      </c>
      <c r="B11" s="31">
        <f aca="true" t="shared" si="1" ref="B11:I11">SUM(B14:B24)</f>
        <v>28472</v>
      </c>
      <c r="C11" s="31">
        <f t="shared" si="1"/>
        <v>67070</v>
      </c>
      <c r="D11" s="31">
        <f t="shared" si="1"/>
        <v>5266</v>
      </c>
      <c r="E11" s="31">
        <f t="shared" si="1"/>
        <v>5133</v>
      </c>
      <c r="F11" s="31">
        <f t="shared" si="1"/>
        <v>25242</v>
      </c>
      <c r="G11" s="31">
        <f t="shared" si="1"/>
        <v>4765</v>
      </c>
      <c r="H11" s="31">
        <f t="shared" si="1"/>
        <v>4926</v>
      </c>
      <c r="I11" s="31">
        <f t="shared" si="1"/>
        <v>21738</v>
      </c>
    </row>
    <row r="12" spans="1:9" s="27" customFormat="1" ht="12" customHeight="1">
      <c r="A12" s="30" t="s">
        <v>21</v>
      </c>
      <c r="B12" s="31">
        <f aca="true" t="shared" si="2" ref="B12:I12">SUM(B25,B29,B35,B38,B43,B45,B54,B63,B67,B70,B76,B81)</f>
        <v>2268</v>
      </c>
      <c r="C12" s="31">
        <f t="shared" si="2"/>
        <v>16258</v>
      </c>
      <c r="D12" s="31">
        <f t="shared" si="2"/>
        <v>639</v>
      </c>
      <c r="E12" s="31">
        <f t="shared" si="2"/>
        <v>919</v>
      </c>
      <c r="F12" s="31">
        <f t="shared" si="2"/>
        <v>6904</v>
      </c>
      <c r="G12" s="31">
        <f t="shared" si="2"/>
        <v>725</v>
      </c>
      <c r="H12" s="31">
        <f t="shared" si="2"/>
        <v>1122</v>
      </c>
      <c r="I12" s="31">
        <f t="shared" si="2"/>
        <v>5949</v>
      </c>
    </row>
    <row r="13" spans="1:5" ht="12" customHeight="1">
      <c r="A13" s="32"/>
      <c r="B13" s="22"/>
      <c r="C13" s="22"/>
      <c r="D13" s="22"/>
      <c r="E13" s="33"/>
    </row>
    <row r="14" spans="1:9" ht="12" customHeight="1">
      <c r="A14" s="34" t="s">
        <v>22</v>
      </c>
      <c r="B14" s="35">
        <v>18439</v>
      </c>
      <c r="C14" s="36">
        <v>30650</v>
      </c>
      <c r="D14" s="36">
        <v>2955</v>
      </c>
      <c r="E14" s="37">
        <v>2182</v>
      </c>
      <c r="F14" s="38">
        <v>11632</v>
      </c>
      <c r="G14" s="38">
        <v>2317</v>
      </c>
      <c r="H14" s="38">
        <v>2150</v>
      </c>
      <c r="I14" s="38">
        <v>9414</v>
      </c>
    </row>
    <row r="15" spans="1:9" ht="12" customHeight="1">
      <c r="A15" s="34" t="s">
        <v>23</v>
      </c>
      <c r="B15" s="35">
        <v>2840</v>
      </c>
      <c r="C15" s="36">
        <v>9419</v>
      </c>
      <c r="D15" s="36">
        <v>630</v>
      </c>
      <c r="E15" s="37">
        <v>687</v>
      </c>
      <c r="F15" s="38">
        <v>3889</v>
      </c>
      <c r="G15" s="38">
        <v>611</v>
      </c>
      <c r="H15" s="38">
        <v>663</v>
      </c>
      <c r="I15" s="38">
        <v>2939</v>
      </c>
    </row>
    <row r="16" spans="1:9" ht="12" customHeight="1">
      <c r="A16" s="34" t="s">
        <v>24</v>
      </c>
      <c r="B16" s="35">
        <v>1891</v>
      </c>
      <c r="C16" s="38">
        <v>5987</v>
      </c>
      <c r="D16" s="36">
        <v>701</v>
      </c>
      <c r="E16" s="37">
        <v>543</v>
      </c>
      <c r="F16" s="38">
        <v>2109</v>
      </c>
      <c r="G16" s="38">
        <v>459</v>
      </c>
      <c r="H16" s="38">
        <v>502</v>
      </c>
      <c r="I16" s="38">
        <v>1673</v>
      </c>
    </row>
    <row r="17" spans="1:9" ht="12" customHeight="1">
      <c r="A17" s="34" t="s">
        <v>25</v>
      </c>
      <c r="B17" s="35">
        <v>1710</v>
      </c>
      <c r="C17" s="38">
        <v>4736</v>
      </c>
      <c r="D17" s="36">
        <v>420</v>
      </c>
      <c r="E17" s="37">
        <v>498</v>
      </c>
      <c r="F17" s="38">
        <v>1588</v>
      </c>
      <c r="G17" s="38">
        <v>396</v>
      </c>
      <c r="H17" s="38">
        <v>338</v>
      </c>
      <c r="I17" s="38">
        <v>1496</v>
      </c>
    </row>
    <row r="18" spans="1:9" ht="12" customHeight="1">
      <c r="A18" s="34" t="s">
        <v>26</v>
      </c>
      <c r="B18" s="35">
        <v>1233</v>
      </c>
      <c r="C18" s="38">
        <v>4542</v>
      </c>
      <c r="D18" s="38">
        <v>403</v>
      </c>
      <c r="E18" s="38">
        <v>344</v>
      </c>
      <c r="F18" s="38">
        <v>1504</v>
      </c>
      <c r="G18" s="38">
        <v>259</v>
      </c>
      <c r="H18" s="38">
        <v>284</v>
      </c>
      <c r="I18" s="38">
        <v>1748</v>
      </c>
    </row>
    <row r="19" spans="1:9" ht="12" customHeight="1">
      <c r="A19" s="34" t="s">
        <v>27</v>
      </c>
      <c r="B19" s="35">
        <v>481</v>
      </c>
      <c r="C19" s="38">
        <v>2794</v>
      </c>
      <c r="D19" s="38">
        <v>3</v>
      </c>
      <c r="E19" s="38">
        <v>301</v>
      </c>
      <c r="F19" s="38">
        <v>1095</v>
      </c>
      <c r="G19" s="38">
        <v>171</v>
      </c>
      <c r="H19" s="38">
        <v>203</v>
      </c>
      <c r="I19" s="38">
        <v>1021</v>
      </c>
    </row>
    <row r="20" spans="1:9" ht="12" customHeight="1">
      <c r="A20" s="34" t="s">
        <v>28</v>
      </c>
      <c r="B20" s="35">
        <v>251</v>
      </c>
      <c r="C20" s="38">
        <v>1324</v>
      </c>
      <c r="D20" s="38">
        <v>1</v>
      </c>
      <c r="E20" s="38">
        <v>137</v>
      </c>
      <c r="F20" s="38">
        <v>572</v>
      </c>
      <c r="G20" s="38">
        <v>16</v>
      </c>
      <c r="H20" s="38">
        <v>115</v>
      </c>
      <c r="I20" s="38">
        <v>483</v>
      </c>
    </row>
    <row r="21" spans="1:9" ht="12" customHeight="1">
      <c r="A21" s="34" t="s">
        <v>29</v>
      </c>
      <c r="B21" s="35">
        <v>349</v>
      </c>
      <c r="C21" s="38">
        <v>1316</v>
      </c>
      <c r="D21" s="38">
        <v>0</v>
      </c>
      <c r="E21" s="38">
        <v>121</v>
      </c>
      <c r="F21" s="38">
        <v>473</v>
      </c>
      <c r="G21" s="38">
        <v>102</v>
      </c>
      <c r="H21" s="38">
        <v>156</v>
      </c>
      <c r="I21" s="38">
        <v>464</v>
      </c>
    </row>
    <row r="22" spans="1:9" ht="12" customHeight="1">
      <c r="A22" s="34" t="s">
        <v>30</v>
      </c>
      <c r="B22" s="35">
        <v>304</v>
      </c>
      <c r="C22" s="38">
        <v>1445</v>
      </c>
      <c r="D22" s="38">
        <v>66</v>
      </c>
      <c r="E22" s="38">
        <v>77</v>
      </c>
      <c r="F22" s="38">
        <v>579</v>
      </c>
      <c r="G22" s="38">
        <v>27</v>
      </c>
      <c r="H22" s="38">
        <v>136</v>
      </c>
      <c r="I22" s="38">
        <v>560</v>
      </c>
    </row>
    <row r="23" spans="1:9" s="22" customFormat="1" ht="12" customHeight="1">
      <c r="A23" s="34" t="s">
        <v>31</v>
      </c>
      <c r="B23" s="35">
        <v>323</v>
      </c>
      <c r="C23" s="36">
        <v>1431</v>
      </c>
      <c r="D23" s="36">
        <v>0</v>
      </c>
      <c r="E23" s="36">
        <v>78</v>
      </c>
      <c r="F23" s="36">
        <v>554</v>
      </c>
      <c r="G23" s="36">
        <v>118</v>
      </c>
      <c r="H23" s="36">
        <v>83</v>
      </c>
      <c r="I23" s="36">
        <v>598</v>
      </c>
    </row>
    <row r="24" spans="1:9" s="22" customFormat="1" ht="12" customHeight="1">
      <c r="A24" s="34" t="s">
        <v>32</v>
      </c>
      <c r="B24" s="39">
        <v>651</v>
      </c>
      <c r="C24" s="40">
        <v>3426</v>
      </c>
      <c r="D24" s="40">
        <v>87</v>
      </c>
      <c r="E24" s="40">
        <v>165</v>
      </c>
      <c r="F24" s="40">
        <v>1247</v>
      </c>
      <c r="G24" s="40">
        <v>289</v>
      </c>
      <c r="H24" s="40">
        <v>296</v>
      </c>
      <c r="I24" s="40">
        <v>1342</v>
      </c>
    </row>
    <row r="25" spans="1:9" s="43" customFormat="1" ht="12" customHeight="1">
      <c r="A25" s="41" t="s">
        <v>33</v>
      </c>
      <c r="B25" s="42">
        <f aca="true" t="shared" si="3" ref="B25:I25">B26+B27+B28</f>
        <v>19</v>
      </c>
      <c r="C25" s="31">
        <f t="shared" si="3"/>
        <v>433</v>
      </c>
      <c r="D25" s="31">
        <f t="shared" si="3"/>
        <v>1</v>
      </c>
      <c r="E25" s="31">
        <f t="shared" si="3"/>
        <v>14</v>
      </c>
      <c r="F25" s="31">
        <f t="shared" si="3"/>
        <v>204</v>
      </c>
      <c r="G25" s="31">
        <f t="shared" si="3"/>
        <v>14</v>
      </c>
      <c r="H25" s="31">
        <f t="shared" si="3"/>
        <v>56</v>
      </c>
      <c r="I25" s="31">
        <f t="shared" si="3"/>
        <v>144</v>
      </c>
    </row>
    <row r="26" spans="1:9" s="22" customFormat="1" ht="12" customHeight="1">
      <c r="A26" s="34" t="s">
        <v>34</v>
      </c>
      <c r="B26" s="35">
        <v>2</v>
      </c>
      <c r="C26" s="36">
        <v>72</v>
      </c>
      <c r="D26" s="36">
        <v>1</v>
      </c>
      <c r="E26" s="36">
        <v>0</v>
      </c>
      <c r="F26" s="36">
        <v>33</v>
      </c>
      <c r="G26" s="36">
        <v>0</v>
      </c>
      <c r="H26" s="36">
        <v>22</v>
      </c>
      <c r="I26" s="36">
        <v>16</v>
      </c>
    </row>
    <row r="27" spans="1:9" s="22" customFormat="1" ht="12" customHeight="1">
      <c r="A27" s="34" t="s">
        <v>35</v>
      </c>
      <c r="B27" s="35">
        <v>9</v>
      </c>
      <c r="C27" s="36">
        <v>171</v>
      </c>
      <c r="D27" s="36">
        <v>0</v>
      </c>
      <c r="E27" s="36">
        <v>5</v>
      </c>
      <c r="F27" s="36">
        <v>87</v>
      </c>
      <c r="G27" s="36">
        <v>11</v>
      </c>
      <c r="H27" s="36">
        <v>5</v>
      </c>
      <c r="I27" s="36">
        <v>63</v>
      </c>
    </row>
    <row r="28" spans="1:9" s="22" customFormat="1" ht="12" customHeight="1">
      <c r="A28" s="34" t="s">
        <v>36</v>
      </c>
      <c r="B28" s="39">
        <v>8</v>
      </c>
      <c r="C28" s="40">
        <v>190</v>
      </c>
      <c r="D28" s="40">
        <v>0</v>
      </c>
      <c r="E28" s="40">
        <v>9</v>
      </c>
      <c r="F28" s="40">
        <v>84</v>
      </c>
      <c r="G28" s="40">
        <v>3</v>
      </c>
      <c r="H28" s="40">
        <v>29</v>
      </c>
      <c r="I28" s="40">
        <v>65</v>
      </c>
    </row>
    <row r="29" spans="1:9" s="43" customFormat="1" ht="12" customHeight="1">
      <c r="A29" s="41" t="s">
        <v>37</v>
      </c>
      <c r="B29" s="42">
        <f aca="true" t="shared" si="4" ref="B29:I29">B30+B31+B32+B33+B34</f>
        <v>429</v>
      </c>
      <c r="C29" s="31">
        <f t="shared" si="4"/>
        <v>2007</v>
      </c>
      <c r="D29" s="31">
        <f t="shared" si="4"/>
        <v>1</v>
      </c>
      <c r="E29" s="31">
        <f t="shared" si="4"/>
        <v>155</v>
      </c>
      <c r="F29" s="31">
        <f t="shared" si="4"/>
        <v>813</v>
      </c>
      <c r="G29" s="31">
        <f t="shared" si="4"/>
        <v>120</v>
      </c>
      <c r="H29" s="31">
        <f t="shared" si="4"/>
        <v>150</v>
      </c>
      <c r="I29" s="31">
        <f t="shared" si="4"/>
        <v>768</v>
      </c>
    </row>
    <row r="30" spans="1:9" s="22" customFormat="1" ht="12" customHeight="1">
      <c r="A30" s="34" t="s">
        <v>38</v>
      </c>
      <c r="B30" s="35">
        <v>86</v>
      </c>
      <c r="C30" s="36">
        <v>279</v>
      </c>
      <c r="D30" s="36">
        <v>1</v>
      </c>
      <c r="E30" s="36">
        <v>22</v>
      </c>
      <c r="F30" s="36">
        <v>118</v>
      </c>
      <c r="G30" s="36">
        <v>13</v>
      </c>
      <c r="H30" s="36">
        <v>14</v>
      </c>
      <c r="I30" s="36">
        <v>111</v>
      </c>
    </row>
    <row r="31" spans="1:9" s="22" customFormat="1" ht="12" customHeight="1">
      <c r="A31" s="34" t="s">
        <v>39</v>
      </c>
      <c r="B31" s="35">
        <v>50</v>
      </c>
      <c r="C31" s="36">
        <v>146</v>
      </c>
      <c r="D31" s="36">
        <v>0</v>
      </c>
      <c r="E31" s="36">
        <v>10</v>
      </c>
      <c r="F31" s="36">
        <v>52</v>
      </c>
      <c r="G31" s="36">
        <v>4</v>
      </c>
      <c r="H31" s="36">
        <v>14</v>
      </c>
      <c r="I31" s="36">
        <v>66</v>
      </c>
    </row>
    <row r="32" spans="1:9" s="22" customFormat="1" ht="12" customHeight="1">
      <c r="A32" s="34" t="s">
        <v>40</v>
      </c>
      <c r="B32" s="35">
        <v>148</v>
      </c>
      <c r="C32" s="36">
        <v>797</v>
      </c>
      <c r="D32" s="36">
        <v>0</v>
      </c>
      <c r="E32" s="36">
        <v>76</v>
      </c>
      <c r="F32" s="36">
        <v>276</v>
      </c>
      <c r="G32" s="36">
        <v>54</v>
      </c>
      <c r="H32" s="36">
        <v>60</v>
      </c>
      <c r="I32" s="36">
        <v>331</v>
      </c>
    </row>
    <row r="33" spans="1:9" s="22" customFormat="1" ht="12" customHeight="1">
      <c r="A33" s="34" t="s">
        <v>41</v>
      </c>
      <c r="B33" s="35">
        <v>97</v>
      </c>
      <c r="C33" s="36">
        <v>263</v>
      </c>
      <c r="D33" s="36">
        <v>0</v>
      </c>
      <c r="E33" s="36">
        <v>14</v>
      </c>
      <c r="F33" s="36">
        <v>129</v>
      </c>
      <c r="G33" s="36">
        <v>11</v>
      </c>
      <c r="H33" s="36">
        <v>12</v>
      </c>
      <c r="I33" s="36">
        <v>97</v>
      </c>
    </row>
    <row r="34" spans="1:9" s="22" customFormat="1" ht="12" customHeight="1">
      <c r="A34" s="34" t="s">
        <v>42</v>
      </c>
      <c r="B34" s="35">
        <v>48</v>
      </c>
      <c r="C34" s="40">
        <v>522</v>
      </c>
      <c r="D34" s="40">
        <v>0</v>
      </c>
      <c r="E34" s="40">
        <v>33</v>
      </c>
      <c r="F34" s="40">
        <v>238</v>
      </c>
      <c r="G34" s="40">
        <v>38</v>
      </c>
      <c r="H34" s="40">
        <v>50</v>
      </c>
      <c r="I34" s="40">
        <v>163</v>
      </c>
    </row>
    <row r="35" spans="1:9" s="43" customFormat="1" ht="12" customHeight="1">
      <c r="A35" s="41" t="s">
        <v>43</v>
      </c>
      <c r="B35" s="44">
        <f aca="true" t="shared" si="5" ref="B35:I35">B36+B37</f>
        <v>313</v>
      </c>
      <c r="C35" s="31">
        <f t="shared" si="5"/>
        <v>1660</v>
      </c>
      <c r="D35" s="31">
        <f t="shared" si="5"/>
        <v>100</v>
      </c>
      <c r="E35" s="31">
        <f t="shared" si="5"/>
        <v>82</v>
      </c>
      <c r="F35" s="31">
        <f t="shared" si="5"/>
        <v>685</v>
      </c>
      <c r="G35" s="31">
        <f t="shared" si="5"/>
        <v>104</v>
      </c>
      <c r="H35" s="31">
        <f t="shared" si="5"/>
        <v>134</v>
      </c>
      <c r="I35" s="31">
        <f t="shared" si="5"/>
        <v>555</v>
      </c>
    </row>
    <row r="36" spans="1:9" s="22" customFormat="1" ht="12" customHeight="1">
      <c r="A36" s="34" t="s">
        <v>44</v>
      </c>
      <c r="B36" s="35">
        <v>278</v>
      </c>
      <c r="C36" s="36">
        <v>1245</v>
      </c>
      <c r="D36" s="36">
        <v>100</v>
      </c>
      <c r="E36" s="36">
        <v>67</v>
      </c>
      <c r="F36" s="36">
        <v>487</v>
      </c>
      <c r="G36" s="36">
        <v>84</v>
      </c>
      <c r="H36" s="36">
        <v>110</v>
      </c>
      <c r="I36" s="36">
        <v>397</v>
      </c>
    </row>
    <row r="37" spans="1:9" s="22" customFormat="1" ht="12" customHeight="1">
      <c r="A37" s="34" t="s">
        <v>45</v>
      </c>
      <c r="B37" s="39">
        <v>35</v>
      </c>
      <c r="C37" s="40">
        <v>415</v>
      </c>
      <c r="D37" s="40">
        <v>0</v>
      </c>
      <c r="E37" s="40">
        <v>15</v>
      </c>
      <c r="F37" s="40">
        <v>198</v>
      </c>
      <c r="G37" s="40">
        <v>20</v>
      </c>
      <c r="H37" s="40">
        <v>24</v>
      </c>
      <c r="I37" s="40">
        <v>158</v>
      </c>
    </row>
    <row r="38" spans="1:9" s="43" customFormat="1" ht="12" customHeight="1">
      <c r="A38" s="45" t="s">
        <v>46</v>
      </c>
      <c r="B38" s="31">
        <f aca="true" t="shared" si="6" ref="B38:I38">B39+B40+B41+B42</f>
        <v>110</v>
      </c>
      <c r="C38" s="31">
        <f t="shared" si="6"/>
        <v>2491</v>
      </c>
      <c r="D38" s="31">
        <f t="shared" si="6"/>
        <v>304</v>
      </c>
      <c r="E38" s="31">
        <f t="shared" si="6"/>
        <v>114</v>
      </c>
      <c r="F38" s="31">
        <f t="shared" si="6"/>
        <v>986</v>
      </c>
      <c r="G38" s="31">
        <f t="shared" si="6"/>
        <v>66</v>
      </c>
      <c r="H38" s="31">
        <f t="shared" si="6"/>
        <v>120</v>
      </c>
      <c r="I38" s="31">
        <f t="shared" si="6"/>
        <v>901</v>
      </c>
    </row>
    <row r="39" spans="1:9" s="22" customFormat="1" ht="12" customHeight="1">
      <c r="A39" s="46" t="s">
        <v>47</v>
      </c>
      <c r="B39" s="36">
        <v>0</v>
      </c>
      <c r="C39" s="36">
        <v>198</v>
      </c>
      <c r="D39" s="36">
        <v>8</v>
      </c>
      <c r="E39" s="36">
        <v>0</v>
      </c>
      <c r="F39" s="36">
        <v>94</v>
      </c>
      <c r="G39" s="36">
        <v>4</v>
      </c>
      <c r="H39" s="36">
        <v>3</v>
      </c>
      <c r="I39" s="36">
        <v>89</v>
      </c>
    </row>
    <row r="40" spans="1:9" s="22" customFormat="1" ht="12" customHeight="1">
      <c r="A40" s="34" t="s">
        <v>48</v>
      </c>
      <c r="B40" s="35">
        <v>63</v>
      </c>
      <c r="C40" s="36">
        <v>1023</v>
      </c>
      <c r="D40" s="36">
        <v>294</v>
      </c>
      <c r="E40" s="36">
        <v>63</v>
      </c>
      <c r="F40" s="36">
        <v>348</v>
      </c>
      <c r="G40" s="36">
        <v>31</v>
      </c>
      <c r="H40" s="36">
        <v>34</v>
      </c>
      <c r="I40" s="36">
        <v>253</v>
      </c>
    </row>
    <row r="41" spans="1:9" s="22" customFormat="1" ht="12" customHeight="1">
      <c r="A41" s="34" t="s">
        <v>49</v>
      </c>
      <c r="B41" s="35">
        <v>13</v>
      </c>
      <c r="C41" s="36">
        <v>514</v>
      </c>
      <c r="D41" s="36">
        <v>0</v>
      </c>
      <c r="E41" s="36">
        <v>15</v>
      </c>
      <c r="F41" s="36">
        <v>213</v>
      </c>
      <c r="G41" s="36">
        <v>12</v>
      </c>
      <c r="H41" s="36">
        <v>25</v>
      </c>
      <c r="I41" s="36">
        <v>249</v>
      </c>
    </row>
    <row r="42" spans="1:9" s="22" customFormat="1" ht="12" customHeight="1">
      <c r="A42" s="34" t="s">
        <v>50</v>
      </c>
      <c r="B42" s="39">
        <v>34</v>
      </c>
      <c r="C42" s="40">
        <v>756</v>
      </c>
      <c r="D42" s="40">
        <v>2</v>
      </c>
      <c r="E42" s="40">
        <v>36</v>
      </c>
      <c r="F42" s="40">
        <v>331</v>
      </c>
      <c r="G42" s="40">
        <v>19</v>
      </c>
      <c r="H42" s="40">
        <v>58</v>
      </c>
      <c r="I42" s="40">
        <v>310</v>
      </c>
    </row>
    <row r="43" spans="1:9" s="43" customFormat="1" ht="12" customHeight="1">
      <c r="A43" s="45" t="s">
        <v>51</v>
      </c>
      <c r="B43" s="31">
        <f aca="true" t="shared" si="7" ref="B43:I43">B44</f>
        <v>120</v>
      </c>
      <c r="C43" s="31">
        <f t="shared" si="7"/>
        <v>532</v>
      </c>
      <c r="D43" s="31">
        <f t="shared" si="7"/>
        <v>0</v>
      </c>
      <c r="E43" s="31">
        <f t="shared" si="7"/>
        <v>24</v>
      </c>
      <c r="F43" s="31">
        <f t="shared" si="7"/>
        <v>280</v>
      </c>
      <c r="G43" s="31">
        <f t="shared" si="7"/>
        <v>6</v>
      </c>
      <c r="H43" s="31">
        <f t="shared" si="7"/>
        <v>34</v>
      </c>
      <c r="I43" s="31">
        <f t="shared" si="7"/>
        <v>188</v>
      </c>
    </row>
    <row r="44" spans="1:9" s="22" customFormat="1" ht="12" customHeight="1">
      <c r="A44" s="34" t="s">
        <v>52</v>
      </c>
      <c r="B44" s="35">
        <v>120</v>
      </c>
      <c r="C44" s="40">
        <v>532</v>
      </c>
      <c r="D44" s="40">
        <v>0</v>
      </c>
      <c r="E44" s="40">
        <v>24</v>
      </c>
      <c r="F44" s="40">
        <v>280</v>
      </c>
      <c r="G44" s="40">
        <v>6</v>
      </c>
      <c r="H44" s="40">
        <v>34</v>
      </c>
      <c r="I44" s="40">
        <v>188</v>
      </c>
    </row>
    <row r="45" spans="1:9" s="43" customFormat="1" ht="12" customHeight="1">
      <c r="A45" s="41" t="s">
        <v>53</v>
      </c>
      <c r="B45" s="44">
        <f aca="true" t="shared" si="8" ref="B45:I45">B46+B47+B48+B49+B50+B51+B52+B53</f>
        <v>295</v>
      </c>
      <c r="C45" s="31">
        <f t="shared" si="8"/>
        <v>1348</v>
      </c>
      <c r="D45" s="31">
        <f t="shared" si="8"/>
        <v>9</v>
      </c>
      <c r="E45" s="31">
        <f t="shared" si="8"/>
        <v>55</v>
      </c>
      <c r="F45" s="31">
        <f t="shared" si="8"/>
        <v>670</v>
      </c>
      <c r="G45" s="31">
        <f t="shared" si="8"/>
        <v>43</v>
      </c>
      <c r="H45" s="31">
        <f t="shared" si="8"/>
        <v>98</v>
      </c>
      <c r="I45" s="31">
        <f t="shared" si="8"/>
        <v>473</v>
      </c>
    </row>
    <row r="46" spans="1:9" s="22" customFormat="1" ht="12" customHeight="1">
      <c r="A46" s="34" t="s">
        <v>54</v>
      </c>
      <c r="B46" s="35">
        <v>17</v>
      </c>
      <c r="C46" s="36">
        <v>96</v>
      </c>
      <c r="D46" s="36">
        <v>0</v>
      </c>
      <c r="E46" s="36">
        <v>8</v>
      </c>
      <c r="F46" s="36">
        <v>41</v>
      </c>
      <c r="G46" s="36">
        <v>2</v>
      </c>
      <c r="H46" s="36">
        <v>24</v>
      </c>
      <c r="I46" s="36">
        <v>21</v>
      </c>
    </row>
    <row r="47" spans="1:9" s="22" customFormat="1" ht="12" customHeight="1">
      <c r="A47" s="34" t="s">
        <v>55</v>
      </c>
      <c r="B47" s="35">
        <v>77</v>
      </c>
      <c r="C47" s="36">
        <v>368</v>
      </c>
      <c r="D47" s="36">
        <v>5</v>
      </c>
      <c r="E47" s="36">
        <v>20</v>
      </c>
      <c r="F47" s="36">
        <v>188</v>
      </c>
      <c r="G47" s="36">
        <v>22</v>
      </c>
      <c r="H47" s="36">
        <v>16</v>
      </c>
      <c r="I47" s="36">
        <v>117</v>
      </c>
    </row>
    <row r="48" spans="1:9" s="22" customFormat="1" ht="12" customHeight="1">
      <c r="A48" s="34" t="s">
        <v>56</v>
      </c>
      <c r="B48" s="35">
        <v>0</v>
      </c>
      <c r="C48" s="36">
        <v>58</v>
      </c>
      <c r="D48" s="36">
        <v>0</v>
      </c>
      <c r="E48" s="36">
        <v>2</v>
      </c>
      <c r="F48" s="36">
        <v>28</v>
      </c>
      <c r="G48" s="36">
        <v>1</v>
      </c>
      <c r="H48" s="36">
        <v>5</v>
      </c>
      <c r="I48" s="36">
        <v>22</v>
      </c>
    </row>
    <row r="49" spans="1:9" s="22" customFormat="1" ht="12" customHeight="1">
      <c r="A49" s="34" t="s">
        <v>57</v>
      </c>
      <c r="B49" s="35">
        <v>28</v>
      </c>
      <c r="C49" s="36">
        <v>185</v>
      </c>
      <c r="D49" s="36">
        <v>0</v>
      </c>
      <c r="E49" s="36">
        <v>6</v>
      </c>
      <c r="F49" s="36">
        <v>70</v>
      </c>
      <c r="G49" s="36">
        <v>5</v>
      </c>
      <c r="H49" s="36">
        <v>4</v>
      </c>
      <c r="I49" s="36">
        <v>100</v>
      </c>
    </row>
    <row r="50" spans="1:9" s="22" customFormat="1" ht="12" customHeight="1">
      <c r="A50" s="34" t="s">
        <v>58</v>
      </c>
      <c r="B50" s="35">
        <v>0</v>
      </c>
      <c r="C50" s="36">
        <v>80</v>
      </c>
      <c r="D50" s="36">
        <v>0</v>
      </c>
      <c r="E50" s="36">
        <v>4</v>
      </c>
      <c r="F50" s="36">
        <v>37</v>
      </c>
      <c r="G50" s="36">
        <v>4</v>
      </c>
      <c r="H50" s="36">
        <v>6</v>
      </c>
      <c r="I50" s="36">
        <v>29</v>
      </c>
    </row>
    <row r="51" spans="1:9" s="22" customFormat="1" ht="12" customHeight="1">
      <c r="A51" s="34" t="s">
        <v>59</v>
      </c>
      <c r="B51" s="35">
        <v>53</v>
      </c>
      <c r="C51" s="36">
        <v>152</v>
      </c>
      <c r="D51" s="36">
        <v>0</v>
      </c>
      <c r="E51" s="36">
        <v>2</v>
      </c>
      <c r="F51" s="36">
        <v>76</v>
      </c>
      <c r="G51" s="36">
        <v>2</v>
      </c>
      <c r="H51" s="36">
        <v>6</v>
      </c>
      <c r="I51" s="36">
        <v>66</v>
      </c>
    </row>
    <row r="52" spans="1:9" s="22" customFormat="1" ht="12" customHeight="1">
      <c r="A52" s="34" t="s">
        <v>60</v>
      </c>
      <c r="B52" s="35">
        <v>26</v>
      </c>
      <c r="C52" s="36">
        <v>72</v>
      </c>
      <c r="D52" s="36">
        <v>4</v>
      </c>
      <c r="E52" s="36">
        <v>0</v>
      </c>
      <c r="F52" s="36">
        <v>43</v>
      </c>
      <c r="G52" s="36">
        <v>2</v>
      </c>
      <c r="H52" s="36">
        <v>5</v>
      </c>
      <c r="I52" s="36">
        <v>18</v>
      </c>
    </row>
    <row r="53" spans="1:9" s="22" customFormat="1" ht="12" customHeight="1">
      <c r="A53" s="34" t="s">
        <v>61</v>
      </c>
      <c r="B53" s="39">
        <v>94</v>
      </c>
      <c r="C53" s="40">
        <v>337</v>
      </c>
      <c r="D53" s="40">
        <v>0</v>
      </c>
      <c r="E53" s="40">
        <v>13</v>
      </c>
      <c r="F53" s="40">
        <v>187</v>
      </c>
      <c r="G53" s="40">
        <v>5</v>
      </c>
      <c r="H53" s="40">
        <v>32</v>
      </c>
      <c r="I53" s="40">
        <v>100</v>
      </c>
    </row>
    <row r="54" spans="1:9" s="43" customFormat="1" ht="12" customHeight="1">
      <c r="A54" s="41" t="s">
        <v>62</v>
      </c>
      <c r="B54" s="42">
        <f aca="true" t="shared" si="9" ref="B54:I54">B55+B56+B57+B58+B59+B60+B61+B62</f>
        <v>356</v>
      </c>
      <c r="C54" s="31">
        <f t="shared" si="9"/>
        <v>2924</v>
      </c>
      <c r="D54" s="31">
        <f t="shared" si="9"/>
        <v>0</v>
      </c>
      <c r="E54" s="31">
        <f t="shared" si="9"/>
        <v>160</v>
      </c>
      <c r="F54" s="31">
        <f t="shared" si="9"/>
        <v>1364</v>
      </c>
      <c r="G54" s="31">
        <f t="shared" si="9"/>
        <v>141</v>
      </c>
      <c r="H54" s="31">
        <f t="shared" si="9"/>
        <v>157</v>
      </c>
      <c r="I54" s="31">
        <f t="shared" si="9"/>
        <v>1102</v>
      </c>
    </row>
    <row r="55" spans="1:9" s="22" customFormat="1" ht="12" customHeight="1">
      <c r="A55" s="34" t="s">
        <v>63</v>
      </c>
      <c r="B55" s="35">
        <v>31</v>
      </c>
      <c r="C55" s="36">
        <v>493</v>
      </c>
      <c r="D55" s="36">
        <v>0</v>
      </c>
      <c r="E55" s="36">
        <v>20</v>
      </c>
      <c r="F55" s="36">
        <v>220</v>
      </c>
      <c r="G55" s="36">
        <v>11</v>
      </c>
      <c r="H55" s="36">
        <v>13</v>
      </c>
      <c r="I55" s="36">
        <v>229</v>
      </c>
    </row>
    <row r="56" spans="1:9" s="22" customFormat="1" ht="12" customHeight="1">
      <c r="A56" s="34" t="s">
        <v>64</v>
      </c>
      <c r="B56" s="35">
        <v>273</v>
      </c>
      <c r="C56" s="36">
        <v>1387</v>
      </c>
      <c r="D56" s="36">
        <v>0</v>
      </c>
      <c r="E56" s="36">
        <v>81</v>
      </c>
      <c r="F56" s="36">
        <v>716</v>
      </c>
      <c r="G56" s="36">
        <v>97</v>
      </c>
      <c r="H56" s="36">
        <v>81</v>
      </c>
      <c r="I56" s="36">
        <v>412</v>
      </c>
    </row>
    <row r="57" spans="1:9" s="22" customFormat="1" ht="12" customHeight="1">
      <c r="A57" s="34" t="s">
        <v>65</v>
      </c>
      <c r="B57" s="35">
        <v>4</v>
      </c>
      <c r="C57" s="36">
        <v>106</v>
      </c>
      <c r="D57" s="36">
        <v>0</v>
      </c>
      <c r="E57" s="36">
        <v>5</v>
      </c>
      <c r="F57" s="36">
        <v>57</v>
      </c>
      <c r="G57" s="36">
        <v>1</v>
      </c>
      <c r="H57" s="36">
        <v>0</v>
      </c>
      <c r="I57" s="36">
        <v>43</v>
      </c>
    </row>
    <row r="58" spans="1:9" s="22" customFormat="1" ht="12" customHeight="1">
      <c r="A58" s="34" t="s">
        <v>66</v>
      </c>
      <c r="B58" s="35">
        <v>12</v>
      </c>
      <c r="C58" s="36">
        <v>281</v>
      </c>
      <c r="D58" s="36">
        <v>0</v>
      </c>
      <c r="E58" s="36">
        <v>27</v>
      </c>
      <c r="F58" s="36">
        <v>112</v>
      </c>
      <c r="G58" s="36">
        <v>8</v>
      </c>
      <c r="H58" s="36">
        <v>38</v>
      </c>
      <c r="I58" s="31">
        <v>96</v>
      </c>
    </row>
    <row r="59" spans="1:9" s="22" customFormat="1" ht="12" customHeight="1">
      <c r="A59" s="34" t="s">
        <v>67</v>
      </c>
      <c r="B59" s="35">
        <v>4</v>
      </c>
      <c r="C59" s="36">
        <v>176</v>
      </c>
      <c r="D59" s="36">
        <v>0</v>
      </c>
      <c r="E59" s="36">
        <v>4</v>
      </c>
      <c r="F59" s="36">
        <v>76</v>
      </c>
      <c r="G59" s="36">
        <v>13</v>
      </c>
      <c r="H59" s="36">
        <v>1</v>
      </c>
      <c r="I59" s="36">
        <v>82</v>
      </c>
    </row>
    <row r="60" spans="1:9" s="22" customFormat="1" ht="12" customHeight="1">
      <c r="A60" s="34" t="s">
        <v>68</v>
      </c>
      <c r="B60" s="35">
        <v>16</v>
      </c>
      <c r="C60" s="36">
        <v>218</v>
      </c>
      <c r="D60" s="36">
        <v>0</v>
      </c>
      <c r="E60" s="36">
        <v>7</v>
      </c>
      <c r="F60" s="36">
        <v>75</v>
      </c>
      <c r="G60" s="36">
        <v>5</v>
      </c>
      <c r="H60" s="36">
        <v>7</v>
      </c>
      <c r="I60" s="36">
        <v>124</v>
      </c>
    </row>
    <row r="61" spans="1:9" s="22" customFormat="1" ht="12" customHeight="1">
      <c r="A61" s="34" t="s">
        <v>69</v>
      </c>
      <c r="B61" s="35">
        <v>12</v>
      </c>
      <c r="C61" s="36">
        <v>97</v>
      </c>
      <c r="D61" s="36">
        <v>0</v>
      </c>
      <c r="E61" s="36">
        <v>6</v>
      </c>
      <c r="F61" s="36">
        <v>28</v>
      </c>
      <c r="G61" s="36">
        <v>0</v>
      </c>
      <c r="H61" s="36">
        <v>3</v>
      </c>
      <c r="I61" s="36">
        <v>60</v>
      </c>
    </row>
    <row r="62" spans="1:9" s="22" customFormat="1" ht="12" customHeight="1">
      <c r="A62" s="34" t="s">
        <v>70</v>
      </c>
      <c r="B62" s="35">
        <v>4</v>
      </c>
      <c r="C62" s="40">
        <v>166</v>
      </c>
      <c r="D62" s="40">
        <v>0</v>
      </c>
      <c r="E62" s="40">
        <v>10</v>
      </c>
      <c r="F62" s="40">
        <v>80</v>
      </c>
      <c r="G62" s="40">
        <v>6</v>
      </c>
      <c r="H62" s="40">
        <v>14</v>
      </c>
      <c r="I62" s="40">
        <v>56</v>
      </c>
    </row>
    <row r="63" spans="1:9" s="43" customFormat="1" ht="12" customHeight="1">
      <c r="A63" s="41" t="s">
        <v>71</v>
      </c>
      <c r="B63" s="44">
        <f aca="true" t="shared" si="10" ref="B63:I63">B64+B65+B66</f>
        <v>51</v>
      </c>
      <c r="C63" s="31">
        <f t="shared" si="10"/>
        <v>502</v>
      </c>
      <c r="D63" s="31">
        <f t="shared" si="10"/>
        <v>0</v>
      </c>
      <c r="E63" s="31">
        <f t="shared" si="10"/>
        <v>17</v>
      </c>
      <c r="F63" s="31">
        <f t="shared" si="10"/>
        <v>213</v>
      </c>
      <c r="G63" s="31">
        <f t="shared" si="10"/>
        <v>13</v>
      </c>
      <c r="H63" s="31">
        <f t="shared" si="10"/>
        <v>31</v>
      </c>
      <c r="I63" s="31">
        <f t="shared" si="10"/>
        <v>228</v>
      </c>
    </row>
    <row r="64" spans="1:9" s="22" customFormat="1" ht="12" customHeight="1">
      <c r="A64" s="34" t="s">
        <v>72</v>
      </c>
      <c r="B64" s="35">
        <v>20</v>
      </c>
      <c r="C64" s="36">
        <v>133</v>
      </c>
      <c r="D64" s="36">
        <v>0</v>
      </c>
      <c r="E64" s="36">
        <v>1</v>
      </c>
      <c r="F64" s="36">
        <v>43</v>
      </c>
      <c r="G64" s="36">
        <v>0</v>
      </c>
      <c r="H64" s="36">
        <v>8</v>
      </c>
      <c r="I64" s="36">
        <v>81</v>
      </c>
    </row>
    <row r="65" spans="1:9" s="22" customFormat="1" ht="12" customHeight="1">
      <c r="A65" s="34" t="s">
        <v>73</v>
      </c>
      <c r="B65" s="35">
        <v>29</v>
      </c>
      <c r="C65" s="36">
        <v>259</v>
      </c>
      <c r="D65" s="36">
        <v>0</v>
      </c>
      <c r="E65" s="36">
        <v>9</v>
      </c>
      <c r="F65" s="36">
        <v>109</v>
      </c>
      <c r="G65" s="36">
        <v>11</v>
      </c>
      <c r="H65" s="36">
        <v>16</v>
      </c>
      <c r="I65" s="36">
        <v>114</v>
      </c>
    </row>
    <row r="66" spans="1:9" s="22" customFormat="1" ht="12" customHeight="1">
      <c r="A66" s="34" t="s">
        <v>74</v>
      </c>
      <c r="B66" s="35">
        <v>2</v>
      </c>
      <c r="C66" s="40">
        <v>110</v>
      </c>
      <c r="D66" s="40">
        <v>0</v>
      </c>
      <c r="E66" s="40">
        <v>7</v>
      </c>
      <c r="F66" s="40">
        <v>61</v>
      </c>
      <c r="G66" s="40">
        <v>2</v>
      </c>
      <c r="H66" s="40">
        <v>7</v>
      </c>
      <c r="I66" s="40">
        <v>33</v>
      </c>
    </row>
    <row r="67" spans="1:9" s="43" customFormat="1" ht="12" customHeight="1">
      <c r="A67" s="41" t="s">
        <v>75</v>
      </c>
      <c r="B67" s="44">
        <f aca="true" t="shared" si="11" ref="B67:I67">B68+B69</f>
        <v>299</v>
      </c>
      <c r="C67" s="31">
        <f t="shared" si="11"/>
        <v>2009</v>
      </c>
      <c r="D67" s="31">
        <f t="shared" si="11"/>
        <v>5</v>
      </c>
      <c r="E67" s="31">
        <f t="shared" si="11"/>
        <v>153</v>
      </c>
      <c r="F67" s="31">
        <f t="shared" si="11"/>
        <v>796</v>
      </c>
      <c r="G67" s="31">
        <f t="shared" si="11"/>
        <v>123</v>
      </c>
      <c r="H67" s="31">
        <f t="shared" si="11"/>
        <v>197</v>
      </c>
      <c r="I67" s="31">
        <f t="shared" si="11"/>
        <v>735</v>
      </c>
    </row>
    <row r="68" spans="1:9" s="22" customFormat="1" ht="12" customHeight="1">
      <c r="A68" s="34" t="s">
        <v>76</v>
      </c>
      <c r="B68" s="35">
        <v>74</v>
      </c>
      <c r="C68" s="36">
        <v>618</v>
      </c>
      <c r="D68" s="36">
        <v>3</v>
      </c>
      <c r="E68" s="36">
        <v>19</v>
      </c>
      <c r="F68" s="36">
        <v>230</v>
      </c>
      <c r="G68" s="36">
        <v>32</v>
      </c>
      <c r="H68" s="36">
        <v>52</v>
      </c>
      <c r="I68" s="36">
        <v>282</v>
      </c>
    </row>
    <row r="69" spans="1:9" s="22" customFormat="1" ht="12" customHeight="1">
      <c r="A69" s="34" t="s">
        <v>77</v>
      </c>
      <c r="B69" s="35">
        <v>225</v>
      </c>
      <c r="C69" s="40">
        <v>1391</v>
      </c>
      <c r="D69" s="40">
        <v>2</v>
      </c>
      <c r="E69" s="40">
        <v>134</v>
      </c>
      <c r="F69" s="40">
        <v>566</v>
      </c>
      <c r="G69" s="40">
        <v>91</v>
      </c>
      <c r="H69" s="40">
        <v>145</v>
      </c>
      <c r="I69" s="40">
        <v>453</v>
      </c>
    </row>
    <row r="70" spans="1:9" s="43" customFormat="1" ht="12" customHeight="1">
      <c r="A70" s="41" t="s">
        <v>78</v>
      </c>
      <c r="B70" s="44">
        <f aca="true" t="shared" si="12" ref="B70:I70">B71+B72+B73+B74+B75</f>
        <v>83</v>
      </c>
      <c r="C70" s="31">
        <f t="shared" si="12"/>
        <v>478</v>
      </c>
      <c r="D70" s="31">
        <f t="shared" si="12"/>
        <v>12</v>
      </c>
      <c r="E70" s="31">
        <f t="shared" si="12"/>
        <v>7</v>
      </c>
      <c r="F70" s="31">
        <f t="shared" si="12"/>
        <v>212</v>
      </c>
      <c r="G70" s="31">
        <f t="shared" si="12"/>
        <v>14</v>
      </c>
      <c r="H70" s="31">
        <f t="shared" si="12"/>
        <v>29</v>
      </c>
      <c r="I70" s="31">
        <f t="shared" si="12"/>
        <v>204</v>
      </c>
    </row>
    <row r="71" spans="1:9" s="22" customFormat="1" ht="12" customHeight="1">
      <c r="A71" s="34" t="s">
        <v>79</v>
      </c>
      <c r="B71" s="35">
        <v>0</v>
      </c>
      <c r="C71" s="36">
        <v>15</v>
      </c>
      <c r="D71" s="36">
        <v>0</v>
      </c>
      <c r="E71" s="36">
        <v>0</v>
      </c>
      <c r="F71" s="36">
        <v>7</v>
      </c>
      <c r="G71" s="36">
        <v>0</v>
      </c>
      <c r="H71" s="36">
        <v>1</v>
      </c>
      <c r="I71" s="36">
        <v>7</v>
      </c>
    </row>
    <row r="72" spans="1:9" s="22" customFormat="1" ht="12" customHeight="1">
      <c r="A72" s="34" t="s">
        <v>80</v>
      </c>
      <c r="B72" s="35">
        <v>0</v>
      </c>
      <c r="C72" s="36">
        <v>53</v>
      </c>
      <c r="D72" s="36">
        <v>1</v>
      </c>
      <c r="E72" s="36">
        <v>4</v>
      </c>
      <c r="F72" s="36">
        <v>21</v>
      </c>
      <c r="G72" s="36">
        <v>6</v>
      </c>
      <c r="H72" s="36">
        <v>5</v>
      </c>
      <c r="I72" s="36">
        <v>16</v>
      </c>
    </row>
    <row r="73" spans="1:9" s="22" customFormat="1" ht="12" customHeight="1">
      <c r="A73" s="34" t="s">
        <v>81</v>
      </c>
      <c r="B73" s="35">
        <v>0</v>
      </c>
      <c r="C73" s="36">
        <v>22</v>
      </c>
      <c r="D73" s="36">
        <v>0</v>
      </c>
      <c r="E73" s="36">
        <v>0</v>
      </c>
      <c r="F73" s="36">
        <v>13</v>
      </c>
      <c r="G73" s="36">
        <v>0</v>
      </c>
      <c r="H73" s="36">
        <v>0</v>
      </c>
      <c r="I73" s="36">
        <v>9</v>
      </c>
    </row>
    <row r="74" spans="1:9" s="22" customFormat="1" ht="12" customHeight="1">
      <c r="A74" s="34" t="s">
        <v>82</v>
      </c>
      <c r="B74" s="35">
        <v>24</v>
      </c>
      <c r="C74" s="36">
        <v>134</v>
      </c>
      <c r="D74" s="36">
        <v>0</v>
      </c>
      <c r="E74" s="36">
        <v>1</v>
      </c>
      <c r="F74" s="36">
        <v>79</v>
      </c>
      <c r="G74" s="36">
        <v>5</v>
      </c>
      <c r="H74" s="36">
        <v>16</v>
      </c>
      <c r="I74" s="36">
        <v>33</v>
      </c>
    </row>
    <row r="75" spans="1:9" s="22" customFormat="1" ht="12" customHeight="1">
      <c r="A75" s="34" t="s">
        <v>83</v>
      </c>
      <c r="B75" s="35">
        <v>59</v>
      </c>
      <c r="C75" s="40">
        <v>254</v>
      </c>
      <c r="D75" s="40">
        <v>11</v>
      </c>
      <c r="E75" s="40">
        <v>2</v>
      </c>
      <c r="F75" s="40">
        <v>92</v>
      </c>
      <c r="G75" s="40">
        <v>3</v>
      </c>
      <c r="H75" s="40">
        <v>7</v>
      </c>
      <c r="I75" s="40">
        <v>139</v>
      </c>
    </row>
    <row r="76" spans="1:9" s="43" customFormat="1" ht="12" customHeight="1">
      <c r="A76" s="41" t="s">
        <v>84</v>
      </c>
      <c r="B76" s="44">
        <f aca="true" t="shared" si="13" ref="B76:I76">B77+B78+B79+B80</f>
        <v>144</v>
      </c>
      <c r="C76" s="31">
        <f t="shared" si="13"/>
        <v>1183</v>
      </c>
      <c r="D76" s="31">
        <f t="shared" si="13"/>
        <v>206</v>
      </c>
      <c r="E76" s="31">
        <f t="shared" si="13"/>
        <v>112</v>
      </c>
      <c r="F76" s="31">
        <f t="shared" si="13"/>
        <v>338</v>
      </c>
      <c r="G76" s="31">
        <f t="shared" si="13"/>
        <v>50</v>
      </c>
      <c r="H76" s="31">
        <f t="shared" si="13"/>
        <v>66</v>
      </c>
      <c r="I76" s="31">
        <f t="shared" si="13"/>
        <v>411</v>
      </c>
    </row>
    <row r="77" spans="1:9" s="22" customFormat="1" ht="12" customHeight="1">
      <c r="A77" s="34" t="s">
        <v>85</v>
      </c>
      <c r="B77" s="35">
        <v>99</v>
      </c>
      <c r="C77" s="36">
        <v>571</v>
      </c>
      <c r="D77" s="36">
        <v>204</v>
      </c>
      <c r="E77" s="36">
        <v>96</v>
      </c>
      <c r="F77" s="36">
        <v>73</v>
      </c>
      <c r="G77" s="36">
        <v>24</v>
      </c>
      <c r="H77" s="36">
        <v>21</v>
      </c>
      <c r="I77" s="36">
        <v>153</v>
      </c>
    </row>
    <row r="78" spans="1:9" s="22" customFormat="1" ht="12" customHeight="1">
      <c r="A78" s="34" t="s">
        <v>86</v>
      </c>
      <c r="B78" s="35">
        <v>29</v>
      </c>
      <c r="C78" s="36">
        <v>232</v>
      </c>
      <c r="D78" s="36">
        <v>0</v>
      </c>
      <c r="E78" s="36">
        <v>3</v>
      </c>
      <c r="F78" s="36">
        <v>91</v>
      </c>
      <c r="G78" s="36">
        <v>5</v>
      </c>
      <c r="H78" s="36">
        <v>15</v>
      </c>
      <c r="I78" s="36">
        <v>118</v>
      </c>
    </row>
    <row r="79" spans="1:9" s="22" customFormat="1" ht="12" customHeight="1">
      <c r="A79" s="34" t="s">
        <v>87</v>
      </c>
      <c r="B79" s="35">
        <v>5</v>
      </c>
      <c r="C79" s="36">
        <v>207</v>
      </c>
      <c r="D79" s="36">
        <v>2</v>
      </c>
      <c r="E79" s="36">
        <v>5</v>
      </c>
      <c r="F79" s="36">
        <v>88</v>
      </c>
      <c r="G79" s="36">
        <v>11</v>
      </c>
      <c r="H79" s="36">
        <v>13</v>
      </c>
      <c r="I79" s="36">
        <v>88</v>
      </c>
    </row>
    <row r="80" spans="1:9" s="22" customFormat="1" ht="12" customHeight="1">
      <c r="A80" s="34" t="s">
        <v>88</v>
      </c>
      <c r="B80" s="35">
        <v>11</v>
      </c>
      <c r="C80" s="40">
        <v>173</v>
      </c>
      <c r="D80" s="40">
        <v>0</v>
      </c>
      <c r="E80" s="40">
        <v>8</v>
      </c>
      <c r="F80" s="40">
        <v>86</v>
      </c>
      <c r="G80" s="40">
        <v>10</v>
      </c>
      <c r="H80" s="40">
        <v>17</v>
      </c>
      <c r="I80" s="40">
        <v>52</v>
      </c>
    </row>
    <row r="81" spans="1:9" s="43" customFormat="1" ht="12" customHeight="1">
      <c r="A81" s="41" t="s">
        <v>89</v>
      </c>
      <c r="B81" s="44">
        <f aca="true" t="shared" si="14" ref="B81:I81">B82+B83</f>
        <v>49</v>
      </c>
      <c r="C81" s="31">
        <f t="shared" si="14"/>
        <v>691</v>
      </c>
      <c r="D81" s="31">
        <f t="shared" si="14"/>
        <v>1</v>
      </c>
      <c r="E81" s="31">
        <f t="shared" si="14"/>
        <v>26</v>
      </c>
      <c r="F81" s="31">
        <f t="shared" si="14"/>
        <v>343</v>
      </c>
      <c r="G81" s="31">
        <f t="shared" si="14"/>
        <v>31</v>
      </c>
      <c r="H81" s="31">
        <f t="shared" si="14"/>
        <v>50</v>
      </c>
      <c r="I81" s="31">
        <f t="shared" si="14"/>
        <v>240</v>
      </c>
    </row>
    <row r="82" spans="1:9" ht="12" customHeight="1">
      <c r="A82" s="34" t="s">
        <v>90</v>
      </c>
      <c r="B82" s="35">
        <v>37</v>
      </c>
      <c r="C82" s="38">
        <v>229</v>
      </c>
      <c r="D82" s="36">
        <v>1</v>
      </c>
      <c r="E82" s="38">
        <v>5</v>
      </c>
      <c r="F82" s="38">
        <v>112</v>
      </c>
      <c r="G82" s="38">
        <v>14</v>
      </c>
      <c r="H82" s="38">
        <v>17</v>
      </c>
      <c r="I82" s="38">
        <v>80</v>
      </c>
    </row>
    <row r="83" spans="1:9" ht="12" customHeight="1">
      <c r="A83" s="47" t="s">
        <v>91</v>
      </c>
      <c r="B83" s="35">
        <v>12</v>
      </c>
      <c r="C83" s="36">
        <v>462</v>
      </c>
      <c r="D83" s="36">
        <v>0</v>
      </c>
      <c r="E83" s="38">
        <v>21</v>
      </c>
      <c r="F83" s="38">
        <v>231</v>
      </c>
      <c r="G83" s="38">
        <v>17</v>
      </c>
      <c r="H83" s="38">
        <v>33</v>
      </c>
      <c r="I83" s="48">
        <v>160</v>
      </c>
    </row>
    <row r="84" spans="1:9" ht="12" customHeight="1">
      <c r="A84" s="49" t="s">
        <v>94</v>
      </c>
      <c r="B84" s="50"/>
      <c r="C84" s="51"/>
      <c r="D84" s="51"/>
      <c r="E84" s="51"/>
      <c r="F84" s="51"/>
      <c r="G84" s="51"/>
      <c r="H84" s="51"/>
      <c r="I84" s="51"/>
    </row>
    <row r="85" ht="12" customHeight="1">
      <c r="A85" s="52" t="s">
        <v>92</v>
      </c>
    </row>
    <row r="86" ht="12" customHeight="1">
      <c r="A86" s="53"/>
    </row>
    <row r="87" ht="12" customHeight="1">
      <c r="A87" s="53"/>
    </row>
    <row r="88" ht="12" customHeight="1">
      <c r="A88" s="5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2005-07-27T05:32:30Z</cp:lastPrinted>
  <dcterms:created xsi:type="dcterms:W3CDTF">2002-02-01T07:51:08Z</dcterms:created>
  <dcterms:modified xsi:type="dcterms:W3CDTF">2005-07-27T05:34:09Z</dcterms:modified>
  <cp:category/>
  <cp:version/>
  <cp:contentType/>
  <cp:contentStatus/>
</cp:coreProperties>
</file>