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5" sheetId="1" r:id="rId1"/>
  </sheets>
  <definedNames>
    <definedName name="_10.電気_ガスおよび水道" localSheetId="0">'145'!$A$1:$F$16</definedName>
    <definedName name="_10.電気_ガスおよび水道">#REF!</definedName>
    <definedName name="_xlnm.Print_Area" localSheetId="0">'145'!$A$1:$I$86</definedName>
  </definedNames>
  <calcPr fullCalcOnLoad="1"/>
</workbook>
</file>

<file path=xl/sharedStrings.xml><?xml version="1.0" encoding="utf-8"?>
<sst xmlns="http://schemas.openxmlformats.org/spreadsheetml/2006/main" count="227" uniqueCount="97">
  <si>
    <t>145．市町村別、産業中分類別年間商品販売額</t>
  </si>
  <si>
    <t>(単位  万円)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</si>
  <si>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</si>
  <si>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</si>
  <si>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</si>
  <si>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</si>
  <si>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</si>
  <si>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</si>
  <si>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</si>
  <si>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</si>
  <si>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</si>
  <si>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</si>
  <si>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</si>
  <si>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</si>
  <si>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</si>
  <si>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</si>
  <si>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</si>
  <si>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</si>
  <si>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</si>
  <si>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</si>
  <si>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１１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</si>
  <si>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</si>
  <si>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</si>
  <si>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</si>
  <si>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</si>
  <si>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</si>
  <si>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</si>
  <si>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</si>
  <si>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</si>
  <si>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</si>
  <si>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</si>
  <si>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</si>
  <si>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</si>
  <si>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</si>
  <si>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</si>
  <si>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</si>
  <si>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</si>
  <si>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</si>
  <si>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</si>
  <si>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</si>
  <si>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</si>
  <si>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</si>
  <si>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</si>
  <si>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</si>
  <si>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</si>
  <si>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</si>
  <si>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</si>
  <si>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</si>
  <si>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</si>
  <si>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</si>
  <si>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</si>
  <si>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</si>
  <si>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</si>
  <si>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</si>
  <si>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</si>
  <si>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</si>
  <si>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</si>
  <si>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</si>
  <si>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</si>
  <si>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</si>
  <si>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</si>
  <si>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</si>
  <si>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</si>
  <si>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</si>
  <si>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</si>
  <si>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</si>
  <si>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</si>
  <si>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</si>
  <si>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</si>
  <si>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</si>
  <si>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</si>
  <si>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</si>
  <si>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</si>
  <si>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</si>
  <si>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</si>
  <si>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</si>
  <si>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</si>
  <si>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</si>
  <si>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</si>
  <si>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</si>
  <si>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</si>
  <si>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</si>
  <si>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</si>
  <si>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</si>
  <si>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</si>
  <si>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</si>
  <si>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</si>
  <si>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</si>
  <si>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</si>
  <si>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</si>
  <si>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</si>
  <si>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</si>
  <si>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</si>
  <si>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</si>
  <si>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７月１日。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</si>
  <si>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平成１１年調査は、１０万位を四捨五入し百万位までを表章している為、個々の数値の合計額と、表中合計額とは、必ずしも一致しない。</t>
    </r>
  </si>
  <si>
    <t>資料：県統計調査課「大分県の商業」及び経済産業省調査統計部「平成１１年商業統計表」　注）調査日は平成９年は６月１日、平成１１年は、　　　　　　　　　　　　　　　　　　　　　　　　　　　　　　　　　 平成１１年調査は、１０万位までを四捨五入し百万位までを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</si>
</sst>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/>
    </xf>
    <xf numFmtId="41" fontId="8" fillId="0" borderId="5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8" fillId="0" borderId="9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0" fillId="0" borderId="11" xfId="0" applyNumberFormat="1" applyFont="1" applyBorder="1" applyAlignment="1" applyProtection="1">
      <alignment horizontal="left"/>
      <protection/>
    </xf>
    <xf numFmtId="41" fontId="0" fillId="0" borderId="1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13.00390625" style="3" customWidth="1"/>
    <col min="2" max="9" width="14.75390625" style="3" customWidth="1"/>
    <col min="10" max="16384" width="11.8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0" customFormat="1" ht="12" customHeight="1" thickTop="1">
      <c r="A3" s="6"/>
      <c r="B3" s="7"/>
      <c r="C3" s="8" t="s">
        <v>2</v>
      </c>
      <c r="D3" s="9"/>
      <c r="E3" s="9"/>
      <c r="F3" s="9"/>
      <c r="G3" s="9"/>
      <c r="H3" s="9"/>
      <c r="I3" s="9"/>
    </row>
    <row r="4" spans="1:9" s="10" customFormat="1" ht="12" customHeight="1">
      <c r="A4" s="6" t="s">
        <v>3</v>
      </c>
      <c r="B4" s="11" t="s">
        <v>4</v>
      </c>
      <c r="C4" s="12"/>
      <c r="D4" s="12"/>
      <c r="E4" s="12" t="s">
        <v>5</v>
      </c>
      <c r="F4" s="12"/>
      <c r="G4" s="12" t="s">
        <v>6</v>
      </c>
      <c r="H4" s="12" t="s">
        <v>7</v>
      </c>
      <c r="I4" s="12"/>
    </row>
    <row r="5" spans="1:9" s="10" customFormat="1" ht="12" customHeight="1">
      <c r="A5" s="6" t="s">
        <v>8</v>
      </c>
      <c r="B5" s="11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/>
      <c r="H5" s="12" t="s">
        <v>14</v>
      </c>
      <c r="I5" s="12" t="s">
        <v>15</v>
      </c>
    </row>
    <row r="6" spans="1:9" s="10" customFormat="1" ht="12" customHeight="1">
      <c r="A6" s="13"/>
      <c r="B6" s="14"/>
      <c r="C6" s="14"/>
      <c r="D6" s="14"/>
      <c r="E6" s="14" t="s">
        <v>16</v>
      </c>
      <c r="F6" s="14"/>
      <c r="G6" s="14" t="s">
        <v>17</v>
      </c>
      <c r="H6" s="14" t="s">
        <v>18</v>
      </c>
      <c r="I6" s="14"/>
    </row>
    <row r="7" spans="1:9" ht="12" customHeight="1">
      <c r="A7" s="15" t="s">
        <v>19</v>
      </c>
      <c r="B7" s="16">
        <v>185285769</v>
      </c>
      <c r="C7" s="17">
        <v>133002019</v>
      </c>
      <c r="D7" s="17">
        <v>18163548</v>
      </c>
      <c r="E7" s="17">
        <v>9478746</v>
      </c>
      <c r="F7" s="17">
        <v>40211718</v>
      </c>
      <c r="G7" s="18">
        <v>16140540</v>
      </c>
      <c r="H7" s="18">
        <v>11592839</v>
      </c>
      <c r="I7" s="18">
        <v>37414628</v>
      </c>
    </row>
    <row r="8" spans="1:9" ht="12" customHeight="1">
      <c r="A8" s="19"/>
      <c r="B8" s="20"/>
      <c r="C8" s="21"/>
      <c r="D8" s="21"/>
      <c r="E8" s="22"/>
      <c r="F8" s="22"/>
      <c r="G8" s="23"/>
      <c r="H8" s="23"/>
      <c r="I8" s="23"/>
    </row>
    <row r="9" spans="1:9" s="28" customFormat="1" ht="12" customHeight="1">
      <c r="A9" s="24" t="s">
        <v>20</v>
      </c>
      <c r="B9" s="25">
        <f>B11+B12</f>
        <v>176809400</v>
      </c>
      <c r="C9" s="26">
        <v>128744600</v>
      </c>
      <c r="D9" s="26">
        <f>D11+D12</f>
        <v>18092200</v>
      </c>
      <c r="E9" s="26">
        <v>8783200</v>
      </c>
      <c r="F9" s="26">
        <v>38953000</v>
      </c>
      <c r="G9" s="27">
        <f>G11+G12</f>
        <v>14876100</v>
      </c>
      <c r="H9" s="27">
        <v>11049900</v>
      </c>
      <c r="I9" s="27">
        <f>I11+I12</f>
        <v>36990200</v>
      </c>
    </row>
    <row r="10" spans="1:9" s="28" customFormat="1" ht="12" customHeight="1">
      <c r="A10" s="29"/>
      <c r="B10" s="26"/>
      <c r="C10" s="26"/>
      <c r="D10" s="26"/>
      <c r="E10" s="26"/>
      <c r="F10" s="30"/>
      <c r="G10" s="26"/>
      <c r="H10" s="26"/>
      <c r="I10" s="26"/>
    </row>
    <row r="11" spans="1:9" s="28" customFormat="1" ht="12" customHeight="1">
      <c r="A11" s="31" t="s">
        <v>21</v>
      </c>
      <c r="B11" s="32">
        <f>B14+B15+B16+B17+B18+B19+B20+B21+B22+B23+B24</f>
        <v>169869600</v>
      </c>
      <c r="C11" s="32">
        <v>107967200</v>
      </c>
      <c r="D11" s="32">
        <v>17278700</v>
      </c>
      <c r="E11" s="32">
        <v>7739600</v>
      </c>
      <c r="F11" s="32">
        <v>30695200</v>
      </c>
      <c r="G11" s="32">
        <v>13705200</v>
      </c>
      <c r="H11" s="32">
        <v>9746400</v>
      </c>
      <c r="I11" s="32">
        <v>28802100</v>
      </c>
    </row>
    <row r="12" spans="1:9" s="28" customFormat="1" ht="12" customHeight="1">
      <c r="A12" s="33" t="s">
        <v>22</v>
      </c>
      <c r="B12" s="34">
        <v>6939800</v>
      </c>
      <c r="C12" s="32">
        <v>20777300</v>
      </c>
      <c r="D12" s="32">
        <v>813500</v>
      </c>
      <c r="E12" s="32">
        <v>1043700</v>
      </c>
      <c r="F12" s="35">
        <v>8257700</v>
      </c>
      <c r="G12" s="36">
        <v>1170900</v>
      </c>
      <c r="H12" s="36">
        <v>1303400</v>
      </c>
      <c r="I12" s="36">
        <v>8188100</v>
      </c>
    </row>
    <row r="13" spans="1:9" ht="12" customHeight="1">
      <c r="A13" s="37"/>
      <c r="B13" s="20"/>
      <c r="C13" s="21"/>
      <c r="D13" s="21"/>
      <c r="E13" s="21"/>
      <c r="F13" s="38"/>
      <c r="G13" s="23"/>
      <c r="H13" s="23"/>
      <c r="I13" s="23"/>
    </row>
    <row r="14" spans="1:9" ht="12" customHeight="1">
      <c r="A14" s="39" t="s">
        <v>23</v>
      </c>
      <c r="B14" s="40">
        <v>131155300</v>
      </c>
      <c r="C14" s="41">
        <v>53954200</v>
      </c>
      <c r="D14" s="41">
        <v>11789000</v>
      </c>
      <c r="E14" s="41">
        <v>3699700</v>
      </c>
      <c r="F14" s="42">
        <v>13780200</v>
      </c>
      <c r="G14" s="43">
        <v>7209100</v>
      </c>
      <c r="H14" s="43">
        <v>4668700</v>
      </c>
      <c r="I14" s="43">
        <v>12807400</v>
      </c>
    </row>
    <row r="15" spans="1:9" ht="12" customHeight="1">
      <c r="A15" s="39" t="s">
        <v>24</v>
      </c>
      <c r="B15" s="40">
        <v>10691500</v>
      </c>
      <c r="C15" s="41">
        <v>13939800</v>
      </c>
      <c r="D15" s="41">
        <v>1937900</v>
      </c>
      <c r="E15" s="41">
        <v>783400</v>
      </c>
      <c r="F15" s="42">
        <v>4704200</v>
      </c>
      <c r="G15" s="43">
        <v>1803300</v>
      </c>
      <c r="H15" s="43">
        <v>1208800</v>
      </c>
      <c r="I15" s="43">
        <v>3502200</v>
      </c>
    </row>
    <row r="16" spans="1:9" ht="12" customHeight="1">
      <c r="A16" s="39" t="s">
        <v>25</v>
      </c>
      <c r="B16" s="40">
        <v>8197500</v>
      </c>
      <c r="C16" s="41">
        <v>9241900</v>
      </c>
      <c r="D16" s="43">
        <v>1506400</v>
      </c>
      <c r="E16" s="41">
        <v>942500</v>
      </c>
      <c r="F16" s="42">
        <v>2462000</v>
      </c>
      <c r="G16" s="43">
        <v>1067000</v>
      </c>
      <c r="H16" s="43">
        <v>1148600</v>
      </c>
      <c r="I16" s="43">
        <v>2115500</v>
      </c>
    </row>
    <row r="17" spans="1:9" ht="12" customHeight="1">
      <c r="A17" s="39" t="s">
        <v>26</v>
      </c>
      <c r="B17" s="40">
        <v>6058300</v>
      </c>
      <c r="C17" s="41">
        <v>7585300</v>
      </c>
      <c r="D17" s="43">
        <v>1057000</v>
      </c>
      <c r="E17" s="41">
        <v>689900</v>
      </c>
      <c r="F17" s="42">
        <v>2035400</v>
      </c>
      <c r="G17" s="43">
        <v>949200</v>
      </c>
      <c r="H17" s="43">
        <v>595000</v>
      </c>
      <c r="I17" s="43">
        <v>2258800</v>
      </c>
    </row>
    <row r="18" spans="1:9" ht="12" customHeight="1">
      <c r="A18" s="39" t="s">
        <v>27</v>
      </c>
      <c r="B18" s="40">
        <v>5566900</v>
      </c>
      <c r="C18" s="41">
        <v>6656500</v>
      </c>
      <c r="D18" s="43" t="s">
        <v>28</v>
      </c>
      <c r="E18" s="43">
        <v>482100</v>
      </c>
      <c r="F18" s="43">
        <v>2064700</v>
      </c>
      <c r="G18" s="43">
        <v>732400</v>
      </c>
      <c r="H18" s="43">
        <v>625300</v>
      </c>
      <c r="I18" s="43" t="s">
        <v>28</v>
      </c>
    </row>
    <row r="19" spans="1:9" ht="12" customHeight="1">
      <c r="A19" s="39" t="s">
        <v>29</v>
      </c>
      <c r="B19" s="40">
        <v>1535100</v>
      </c>
      <c r="C19" s="41">
        <v>3541400</v>
      </c>
      <c r="D19" s="43" t="s">
        <v>28</v>
      </c>
      <c r="E19" s="43">
        <v>515200</v>
      </c>
      <c r="F19" s="43" t="s">
        <v>28</v>
      </c>
      <c r="G19" s="43">
        <v>486500</v>
      </c>
      <c r="H19" s="43">
        <v>298400</v>
      </c>
      <c r="I19" s="43" t="s">
        <v>28</v>
      </c>
    </row>
    <row r="20" spans="1:9" ht="12" customHeight="1">
      <c r="A20" s="39" t="s">
        <v>30</v>
      </c>
      <c r="B20" s="40">
        <v>1229300</v>
      </c>
      <c r="C20" s="41">
        <v>1686700</v>
      </c>
      <c r="D20" s="43" t="s">
        <v>28</v>
      </c>
      <c r="E20" s="43" t="s">
        <v>28</v>
      </c>
      <c r="F20" s="43">
        <v>613500</v>
      </c>
      <c r="G20" s="43" t="s">
        <v>28</v>
      </c>
      <c r="H20" s="43">
        <v>168900</v>
      </c>
      <c r="I20" s="43">
        <v>731700</v>
      </c>
    </row>
    <row r="21" spans="1:9" ht="12" customHeight="1">
      <c r="A21" s="39" t="s">
        <v>31</v>
      </c>
      <c r="B21" s="40">
        <v>1253800</v>
      </c>
      <c r="C21" s="41">
        <v>2077400</v>
      </c>
      <c r="D21" s="43">
        <v>0</v>
      </c>
      <c r="E21" s="43">
        <v>118800</v>
      </c>
      <c r="F21" s="43">
        <v>772500</v>
      </c>
      <c r="G21" s="43">
        <v>271000</v>
      </c>
      <c r="H21" s="43">
        <v>127700</v>
      </c>
      <c r="I21" s="43">
        <v>787400</v>
      </c>
    </row>
    <row r="22" spans="1:9" ht="12" customHeight="1">
      <c r="A22" s="39" t="s">
        <v>32</v>
      </c>
      <c r="B22" s="40">
        <v>1229800</v>
      </c>
      <c r="C22" s="41">
        <v>2061600</v>
      </c>
      <c r="D22" s="43" t="s">
        <v>28</v>
      </c>
      <c r="E22" s="43" t="s">
        <v>28</v>
      </c>
      <c r="F22" s="43">
        <v>716400</v>
      </c>
      <c r="G22" s="43" t="s">
        <v>28</v>
      </c>
      <c r="H22" s="43">
        <v>182100</v>
      </c>
      <c r="I22" s="43">
        <v>900000</v>
      </c>
    </row>
    <row r="23" spans="1:9" s="44" customFormat="1" ht="12" customHeight="1">
      <c r="A23" s="39" t="s">
        <v>33</v>
      </c>
      <c r="B23" s="40">
        <v>1027000</v>
      </c>
      <c r="C23" s="41">
        <v>2065600</v>
      </c>
      <c r="D23" s="41">
        <v>0</v>
      </c>
      <c r="E23" s="41">
        <v>79200</v>
      </c>
      <c r="F23" s="41" t="s">
        <v>28</v>
      </c>
      <c r="G23" s="41">
        <v>320000</v>
      </c>
      <c r="H23" s="41">
        <v>125100</v>
      </c>
      <c r="I23" s="41">
        <v>698700</v>
      </c>
    </row>
    <row r="24" spans="1:9" s="44" customFormat="1" ht="12" customHeight="1">
      <c r="A24" s="45" t="s">
        <v>34</v>
      </c>
      <c r="B24" s="46">
        <v>1925100</v>
      </c>
      <c r="C24" s="47">
        <v>5156900</v>
      </c>
      <c r="D24" s="47">
        <v>190800</v>
      </c>
      <c r="E24" s="47">
        <v>208800</v>
      </c>
      <c r="F24" s="47">
        <v>1445600</v>
      </c>
      <c r="G24" s="47">
        <v>793400</v>
      </c>
      <c r="H24" s="47">
        <v>597700</v>
      </c>
      <c r="I24" s="47">
        <v>1920500</v>
      </c>
    </row>
    <row r="25" spans="1:9" s="49" customFormat="1" ht="12" customHeight="1">
      <c r="A25" s="48" t="s">
        <v>35</v>
      </c>
      <c r="B25" s="32" t="s">
        <v>28</v>
      </c>
      <c r="C25" s="32" t="s">
        <v>28</v>
      </c>
      <c r="D25" s="32" t="s">
        <v>28</v>
      </c>
      <c r="E25" s="32" t="s">
        <v>28</v>
      </c>
      <c r="F25" s="32">
        <f>SUM(F26:F28)</f>
        <v>225100</v>
      </c>
      <c r="G25" s="32" t="s">
        <v>28</v>
      </c>
      <c r="H25" s="32">
        <f>SUM(H26:H28)</f>
        <v>45300</v>
      </c>
      <c r="I25" s="32">
        <f>SUM(I26:I28)</f>
        <v>109500</v>
      </c>
    </row>
    <row r="26" spans="1:9" s="44" customFormat="1" ht="12" customHeight="1">
      <c r="A26" s="45" t="s">
        <v>36</v>
      </c>
      <c r="B26" s="41" t="s">
        <v>28</v>
      </c>
      <c r="C26" s="41" t="s">
        <v>28</v>
      </c>
      <c r="D26" s="41" t="s">
        <v>28</v>
      </c>
      <c r="E26" s="41">
        <v>0</v>
      </c>
      <c r="F26" s="41">
        <v>16800</v>
      </c>
      <c r="G26" s="41">
        <v>0</v>
      </c>
      <c r="H26" s="41">
        <v>20700</v>
      </c>
      <c r="I26" s="41">
        <v>15900</v>
      </c>
    </row>
    <row r="27" spans="1:9" s="44" customFormat="1" ht="12" customHeight="1">
      <c r="A27" s="45" t="s">
        <v>37</v>
      </c>
      <c r="B27" s="41" t="s">
        <v>28</v>
      </c>
      <c r="C27" s="41" t="s">
        <v>28</v>
      </c>
      <c r="D27" s="41">
        <v>0</v>
      </c>
      <c r="E27" s="41" t="s">
        <v>28</v>
      </c>
      <c r="F27" s="41">
        <v>106300</v>
      </c>
      <c r="G27" s="41">
        <v>12700</v>
      </c>
      <c r="H27" s="41">
        <v>3500</v>
      </c>
      <c r="I27" s="41">
        <v>32800</v>
      </c>
    </row>
    <row r="28" spans="1:9" s="44" customFormat="1" ht="12" customHeight="1">
      <c r="A28" s="45" t="s">
        <v>38</v>
      </c>
      <c r="B28" s="46" t="s">
        <v>28</v>
      </c>
      <c r="C28" s="47" t="s">
        <v>28</v>
      </c>
      <c r="D28" s="47">
        <v>0</v>
      </c>
      <c r="E28" s="47">
        <v>8900</v>
      </c>
      <c r="F28" s="47">
        <v>102000</v>
      </c>
      <c r="G28" s="47" t="s">
        <v>28</v>
      </c>
      <c r="H28" s="47">
        <v>21100</v>
      </c>
      <c r="I28" s="47">
        <v>60800</v>
      </c>
    </row>
    <row r="29" spans="1:9" s="49" customFormat="1" ht="12" customHeight="1">
      <c r="A29" s="48" t="s">
        <v>39</v>
      </c>
      <c r="B29" s="32">
        <f>SUM(B30:B34)</f>
        <v>1215100</v>
      </c>
      <c r="C29" s="32">
        <f>SUM(C30:C34)</f>
        <v>2699300</v>
      </c>
      <c r="D29" s="32" t="s">
        <v>28</v>
      </c>
      <c r="E29" s="32">
        <f>SUM(E30:E34)</f>
        <v>203100</v>
      </c>
      <c r="F29" s="32">
        <f>SUM(F30:F34)</f>
        <v>1141800</v>
      </c>
      <c r="G29" s="32" t="s">
        <v>28</v>
      </c>
      <c r="H29" s="32" t="s">
        <v>28</v>
      </c>
      <c r="I29" s="32">
        <f>SUM(I30:I34)</f>
        <v>1000700</v>
      </c>
    </row>
    <row r="30" spans="1:9" s="44" customFormat="1" ht="12" customHeight="1">
      <c r="A30" s="45" t="s">
        <v>40</v>
      </c>
      <c r="B30" s="41">
        <v>112900</v>
      </c>
      <c r="C30" s="41">
        <v>249500</v>
      </c>
      <c r="D30" s="41" t="s">
        <v>28</v>
      </c>
      <c r="E30" s="41">
        <v>16700</v>
      </c>
      <c r="F30" s="41">
        <v>95900</v>
      </c>
      <c r="G30" s="41" t="s">
        <v>28</v>
      </c>
      <c r="H30" s="41">
        <v>14500</v>
      </c>
      <c r="I30" s="41">
        <v>98500</v>
      </c>
    </row>
    <row r="31" spans="1:9" s="44" customFormat="1" ht="12" customHeight="1">
      <c r="A31" s="45" t="s">
        <v>41</v>
      </c>
      <c r="B31" s="41">
        <v>132000</v>
      </c>
      <c r="C31" s="41">
        <v>156500</v>
      </c>
      <c r="D31" s="41">
        <v>0</v>
      </c>
      <c r="E31" s="41">
        <v>4700</v>
      </c>
      <c r="F31" s="41">
        <v>72800</v>
      </c>
      <c r="G31" s="41" t="s">
        <v>28</v>
      </c>
      <c r="H31" s="41" t="s">
        <v>28</v>
      </c>
      <c r="I31" s="41">
        <v>60900</v>
      </c>
    </row>
    <row r="32" spans="1:9" s="44" customFormat="1" ht="12" customHeight="1">
      <c r="A32" s="45" t="s">
        <v>42</v>
      </c>
      <c r="B32" s="41">
        <v>454800</v>
      </c>
      <c r="C32" s="41">
        <v>1059300</v>
      </c>
      <c r="D32" s="41">
        <v>0</v>
      </c>
      <c r="E32" s="41">
        <v>150200</v>
      </c>
      <c r="F32" s="41">
        <v>337300</v>
      </c>
      <c r="G32" s="41">
        <v>91600</v>
      </c>
      <c r="H32" s="41">
        <v>54800</v>
      </c>
      <c r="I32" s="41">
        <v>425300</v>
      </c>
    </row>
    <row r="33" spans="1:9" s="44" customFormat="1" ht="12" customHeight="1">
      <c r="A33" s="45" t="s">
        <v>43</v>
      </c>
      <c r="B33" s="41">
        <v>415300</v>
      </c>
      <c r="C33" s="41">
        <v>575600</v>
      </c>
      <c r="D33" s="41">
        <v>0</v>
      </c>
      <c r="E33" s="41">
        <v>6000</v>
      </c>
      <c r="F33" s="41">
        <v>382800</v>
      </c>
      <c r="G33" s="41">
        <v>9200</v>
      </c>
      <c r="H33" s="41">
        <v>20000</v>
      </c>
      <c r="I33" s="41">
        <v>157700</v>
      </c>
    </row>
    <row r="34" spans="1:9" s="44" customFormat="1" ht="12" customHeight="1">
      <c r="A34" s="45" t="s">
        <v>44</v>
      </c>
      <c r="B34" s="46">
        <v>100100</v>
      </c>
      <c r="C34" s="47">
        <v>658400</v>
      </c>
      <c r="D34" s="47">
        <v>0</v>
      </c>
      <c r="E34" s="47">
        <v>25500</v>
      </c>
      <c r="F34" s="47">
        <v>253000</v>
      </c>
      <c r="G34" s="47">
        <v>37100</v>
      </c>
      <c r="H34" s="47">
        <v>84600</v>
      </c>
      <c r="I34" s="47">
        <v>258300</v>
      </c>
    </row>
    <row r="35" spans="1:9" s="49" customFormat="1" ht="12" customHeight="1">
      <c r="A35" s="48" t="s">
        <v>45</v>
      </c>
      <c r="B35" s="32">
        <f aca="true" t="shared" si="0" ref="B35:I35">SUM(B36:B37)</f>
        <v>1336200</v>
      </c>
      <c r="C35" s="32">
        <f t="shared" si="0"/>
        <v>2476200</v>
      </c>
      <c r="D35" s="32">
        <f t="shared" si="0"/>
        <v>261200</v>
      </c>
      <c r="E35" s="32">
        <f t="shared" si="0"/>
        <v>94100</v>
      </c>
      <c r="F35" s="32">
        <f t="shared" si="0"/>
        <v>819900</v>
      </c>
      <c r="G35" s="32">
        <f t="shared" si="0"/>
        <v>186100</v>
      </c>
      <c r="H35" s="32">
        <f t="shared" si="0"/>
        <v>207300</v>
      </c>
      <c r="I35" s="32">
        <f t="shared" si="0"/>
        <v>907800</v>
      </c>
    </row>
    <row r="36" spans="1:9" s="44" customFormat="1" ht="12" customHeight="1">
      <c r="A36" s="45" t="s">
        <v>46</v>
      </c>
      <c r="B36" s="41">
        <v>1263500</v>
      </c>
      <c r="C36" s="41">
        <v>1860100</v>
      </c>
      <c r="D36" s="41">
        <v>261200</v>
      </c>
      <c r="E36" s="41">
        <v>76100</v>
      </c>
      <c r="F36" s="41">
        <v>530400</v>
      </c>
      <c r="G36" s="41">
        <v>173600</v>
      </c>
      <c r="H36" s="41">
        <v>178400</v>
      </c>
      <c r="I36" s="41">
        <v>640500</v>
      </c>
    </row>
    <row r="37" spans="1:10" s="44" customFormat="1" ht="12" customHeight="1">
      <c r="A37" s="45" t="s">
        <v>47</v>
      </c>
      <c r="B37" s="46">
        <v>72700</v>
      </c>
      <c r="C37" s="47">
        <v>616100</v>
      </c>
      <c r="D37" s="47">
        <v>0</v>
      </c>
      <c r="E37" s="47">
        <v>18000</v>
      </c>
      <c r="F37" s="47">
        <v>289500</v>
      </c>
      <c r="G37" s="47">
        <v>12500</v>
      </c>
      <c r="H37" s="47">
        <v>28900</v>
      </c>
      <c r="I37" s="47">
        <v>267300</v>
      </c>
      <c r="J37" s="50"/>
    </row>
    <row r="38" spans="1:10" s="49" customFormat="1" ht="12" customHeight="1">
      <c r="A38" s="48" t="s">
        <v>48</v>
      </c>
      <c r="B38" s="32">
        <f>SUM(B39:B42)</f>
        <v>442500</v>
      </c>
      <c r="C38" s="32">
        <f>SUM(C39:C42)</f>
        <v>2523500</v>
      </c>
      <c r="D38" s="32" t="s">
        <v>28</v>
      </c>
      <c r="E38" s="32">
        <f>SUM(E39:E42)</f>
        <v>100700</v>
      </c>
      <c r="F38" s="32">
        <f>SUM(F39:F42)</f>
        <v>1139800</v>
      </c>
      <c r="G38" s="32" t="s">
        <v>28</v>
      </c>
      <c r="H38" s="32" t="s">
        <v>28</v>
      </c>
      <c r="I38" s="32">
        <f>SUM(I39:I42)</f>
        <v>991600</v>
      </c>
      <c r="J38" s="51"/>
    </row>
    <row r="39" spans="1:9" s="44" customFormat="1" ht="12" customHeight="1">
      <c r="A39" s="45" t="s">
        <v>49</v>
      </c>
      <c r="B39" s="41">
        <v>0</v>
      </c>
      <c r="C39" s="41">
        <v>227200</v>
      </c>
      <c r="D39" s="41" t="s">
        <v>28</v>
      </c>
      <c r="E39" s="41">
        <v>0</v>
      </c>
      <c r="F39" s="41">
        <v>78100</v>
      </c>
      <c r="G39" s="41">
        <v>5700</v>
      </c>
      <c r="H39" s="41" t="s">
        <v>28</v>
      </c>
      <c r="I39" s="41">
        <v>112000</v>
      </c>
    </row>
    <row r="40" spans="1:9" s="44" customFormat="1" ht="12" customHeight="1">
      <c r="A40" s="45" t="s">
        <v>50</v>
      </c>
      <c r="B40" s="41">
        <v>363000</v>
      </c>
      <c r="C40" s="41">
        <v>660600</v>
      </c>
      <c r="D40" s="41" t="s">
        <v>28</v>
      </c>
      <c r="E40" s="41">
        <v>30800</v>
      </c>
      <c r="F40" s="41">
        <v>307000</v>
      </c>
      <c r="G40" s="41" t="s">
        <v>28</v>
      </c>
      <c r="H40" s="41">
        <v>47900</v>
      </c>
      <c r="I40" s="41">
        <v>210600</v>
      </c>
    </row>
    <row r="41" spans="1:9" s="44" customFormat="1" ht="12" customHeight="1">
      <c r="A41" s="45" t="s">
        <v>51</v>
      </c>
      <c r="B41" s="41">
        <v>14000</v>
      </c>
      <c r="C41" s="41">
        <v>530500</v>
      </c>
      <c r="D41" s="41">
        <v>0</v>
      </c>
      <c r="E41" s="41">
        <v>20000</v>
      </c>
      <c r="F41" s="41">
        <v>230400</v>
      </c>
      <c r="G41" s="41">
        <v>6800</v>
      </c>
      <c r="H41" s="41">
        <v>9400</v>
      </c>
      <c r="I41" s="41">
        <v>264000</v>
      </c>
    </row>
    <row r="42" spans="1:9" s="44" customFormat="1" ht="12" customHeight="1">
      <c r="A42" s="45" t="s">
        <v>52</v>
      </c>
      <c r="B42" s="46">
        <v>65500</v>
      </c>
      <c r="C42" s="47">
        <v>1105200</v>
      </c>
      <c r="D42" s="47" t="s">
        <v>28</v>
      </c>
      <c r="E42" s="47">
        <v>49900</v>
      </c>
      <c r="F42" s="47">
        <v>524300</v>
      </c>
      <c r="G42" s="47" t="s">
        <v>28</v>
      </c>
      <c r="H42" s="47">
        <v>90800</v>
      </c>
      <c r="I42" s="47">
        <v>405000</v>
      </c>
    </row>
    <row r="43" spans="1:9" s="49" customFormat="1" ht="12" customHeight="1">
      <c r="A43" s="48" t="s">
        <v>53</v>
      </c>
      <c r="B43" s="32">
        <f aca="true" t="shared" si="1" ref="B43:H43">B44</f>
        <v>249500</v>
      </c>
      <c r="C43" s="32">
        <f t="shared" si="1"/>
        <v>512800</v>
      </c>
      <c r="D43" s="32">
        <f t="shared" si="1"/>
        <v>0</v>
      </c>
      <c r="E43" s="32">
        <f t="shared" si="1"/>
        <v>21000</v>
      </c>
      <c r="F43" s="32">
        <f t="shared" si="1"/>
        <v>307500</v>
      </c>
      <c r="G43" s="32">
        <f t="shared" si="1"/>
        <v>1800</v>
      </c>
      <c r="H43" s="32">
        <f t="shared" si="1"/>
        <v>27300</v>
      </c>
      <c r="I43" s="32">
        <f>SUM(I44)</f>
        <v>155100</v>
      </c>
    </row>
    <row r="44" spans="1:9" s="44" customFormat="1" ht="12" customHeight="1">
      <c r="A44" s="45" t="s">
        <v>54</v>
      </c>
      <c r="B44" s="46">
        <v>249500</v>
      </c>
      <c r="C44" s="47">
        <v>512800</v>
      </c>
      <c r="D44" s="47">
        <v>0</v>
      </c>
      <c r="E44" s="47">
        <v>21000</v>
      </c>
      <c r="F44" s="47">
        <v>307500</v>
      </c>
      <c r="G44" s="47">
        <v>1800</v>
      </c>
      <c r="H44" s="47">
        <v>27300</v>
      </c>
      <c r="I44" s="47">
        <v>155100</v>
      </c>
    </row>
    <row r="45" spans="1:9" s="49" customFormat="1" ht="12" customHeight="1">
      <c r="A45" s="48" t="s">
        <v>55</v>
      </c>
      <c r="B45" s="32">
        <f>SUM(B46:B53)</f>
        <v>1312500</v>
      </c>
      <c r="C45" s="32">
        <f>SUM(C46:C53)</f>
        <v>1658900</v>
      </c>
      <c r="D45" s="32" t="s">
        <v>28</v>
      </c>
      <c r="E45" s="32" t="s">
        <v>28</v>
      </c>
      <c r="F45" s="32">
        <f>SUM(F46:F53)</f>
        <v>810700</v>
      </c>
      <c r="G45" s="32" t="s">
        <v>28</v>
      </c>
      <c r="H45" s="32" t="s">
        <v>28</v>
      </c>
      <c r="I45" s="32">
        <f>SUM(I46:I53)</f>
        <v>658400</v>
      </c>
    </row>
    <row r="46" spans="1:9" s="44" customFormat="1" ht="12" customHeight="1">
      <c r="A46" s="45" t="s">
        <v>56</v>
      </c>
      <c r="B46" s="41">
        <v>33900</v>
      </c>
      <c r="C46" s="41">
        <v>92600</v>
      </c>
      <c r="D46" s="41">
        <v>0</v>
      </c>
      <c r="E46" s="41" t="s">
        <v>28</v>
      </c>
      <c r="F46" s="41">
        <v>46300</v>
      </c>
      <c r="G46" s="41" t="s">
        <v>28</v>
      </c>
      <c r="H46" s="41">
        <v>15100</v>
      </c>
      <c r="I46" s="41">
        <v>19300</v>
      </c>
    </row>
    <row r="47" spans="1:9" s="44" customFormat="1" ht="12" customHeight="1">
      <c r="A47" s="45" t="s">
        <v>57</v>
      </c>
      <c r="B47" s="41">
        <v>173800</v>
      </c>
      <c r="C47" s="41">
        <v>488000</v>
      </c>
      <c r="D47" s="41" t="s">
        <v>28</v>
      </c>
      <c r="E47" s="41" t="s">
        <v>28</v>
      </c>
      <c r="F47" s="41">
        <v>230900</v>
      </c>
      <c r="G47" s="41">
        <v>27400</v>
      </c>
      <c r="H47" s="41">
        <v>19100</v>
      </c>
      <c r="I47" s="41">
        <v>177000</v>
      </c>
    </row>
    <row r="48" spans="1:9" s="44" customFormat="1" ht="12" customHeight="1">
      <c r="A48" s="45" t="s">
        <v>58</v>
      </c>
      <c r="B48" s="41">
        <v>0</v>
      </c>
      <c r="C48" s="41">
        <v>40800</v>
      </c>
      <c r="D48" s="41">
        <v>0</v>
      </c>
      <c r="E48" s="41" t="s">
        <v>28</v>
      </c>
      <c r="F48" s="41">
        <v>12600</v>
      </c>
      <c r="G48" s="41" t="s">
        <v>28</v>
      </c>
      <c r="H48" s="41" t="s">
        <v>28</v>
      </c>
      <c r="I48" s="41">
        <v>21400</v>
      </c>
    </row>
    <row r="49" spans="1:9" s="44" customFormat="1" ht="12" customHeight="1">
      <c r="A49" s="45" t="s">
        <v>59</v>
      </c>
      <c r="B49" s="41">
        <v>42500</v>
      </c>
      <c r="C49" s="41">
        <v>235800</v>
      </c>
      <c r="D49" s="41">
        <v>0</v>
      </c>
      <c r="E49" s="41">
        <v>6100</v>
      </c>
      <c r="F49" s="41">
        <v>93500</v>
      </c>
      <c r="G49" s="41">
        <v>2000</v>
      </c>
      <c r="H49" s="41">
        <v>1500</v>
      </c>
      <c r="I49" s="41">
        <v>132700</v>
      </c>
    </row>
    <row r="50" spans="1:9" s="44" customFormat="1" ht="12" customHeight="1">
      <c r="A50" s="45" t="s">
        <v>60</v>
      </c>
      <c r="B50" s="41">
        <v>0</v>
      </c>
      <c r="C50" s="41">
        <v>89900</v>
      </c>
      <c r="D50" s="41">
        <v>0</v>
      </c>
      <c r="E50" s="41" t="s">
        <v>28</v>
      </c>
      <c r="F50" s="41">
        <v>48000</v>
      </c>
      <c r="G50" s="41" t="s">
        <v>28</v>
      </c>
      <c r="H50" s="41" t="s">
        <v>28</v>
      </c>
      <c r="I50" s="41">
        <v>31100</v>
      </c>
    </row>
    <row r="51" spans="1:9" s="44" customFormat="1" ht="12" customHeight="1">
      <c r="A51" s="45" t="s">
        <v>61</v>
      </c>
      <c r="B51" s="41">
        <v>248100</v>
      </c>
      <c r="C51" s="41">
        <v>191900</v>
      </c>
      <c r="D51" s="41">
        <v>0</v>
      </c>
      <c r="E51" s="41" t="s">
        <v>28</v>
      </c>
      <c r="F51" s="41">
        <v>104600</v>
      </c>
      <c r="G51" s="41" t="s">
        <v>28</v>
      </c>
      <c r="H51" s="41" t="s">
        <v>28</v>
      </c>
      <c r="I51" s="41">
        <v>78500</v>
      </c>
    </row>
    <row r="52" spans="1:9" s="44" customFormat="1" ht="12" customHeight="1">
      <c r="A52" s="45" t="s">
        <v>62</v>
      </c>
      <c r="B52" s="41">
        <v>313100</v>
      </c>
      <c r="C52" s="41">
        <v>59000</v>
      </c>
      <c r="D52" s="41" t="s">
        <v>28</v>
      </c>
      <c r="E52" s="41">
        <v>0</v>
      </c>
      <c r="F52" s="41">
        <v>33400</v>
      </c>
      <c r="G52" s="41" t="s">
        <v>28</v>
      </c>
      <c r="H52" s="41" t="s">
        <v>28</v>
      </c>
      <c r="I52" s="41">
        <v>16500</v>
      </c>
    </row>
    <row r="53" spans="1:9" s="44" customFormat="1" ht="12" customHeight="1">
      <c r="A53" s="45" t="s">
        <v>63</v>
      </c>
      <c r="B53" s="46">
        <v>501100</v>
      </c>
      <c r="C53" s="47">
        <v>460900</v>
      </c>
      <c r="D53" s="47">
        <v>0</v>
      </c>
      <c r="E53" s="47">
        <v>5100</v>
      </c>
      <c r="F53" s="47">
        <v>241400</v>
      </c>
      <c r="G53" s="47">
        <v>2200</v>
      </c>
      <c r="H53" s="47">
        <v>30400</v>
      </c>
      <c r="I53" s="47">
        <v>181900</v>
      </c>
    </row>
    <row r="54" spans="1:9" s="49" customFormat="1" ht="12" customHeight="1">
      <c r="A54" s="48" t="s">
        <v>64</v>
      </c>
      <c r="B54" s="32" t="s">
        <v>28</v>
      </c>
      <c r="C54" s="32" t="s">
        <v>28</v>
      </c>
      <c r="D54" s="32">
        <v>0</v>
      </c>
      <c r="E54" s="32" t="s">
        <v>28</v>
      </c>
      <c r="F54" s="32">
        <f>SUM(F55:F62)</f>
        <v>1665300</v>
      </c>
      <c r="G54" s="32" t="s">
        <v>28</v>
      </c>
      <c r="H54" s="32" t="s">
        <v>28</v>
      </c>
      <c r="I54" s="32">
        <f>SUM(I55:I62)</f>
        <v>1742100</v>
      </c>
    </row>
    <row r="55" spans="1:9" s="44" customFormat="1" ht="12" customHeight="1">
      <c r="A55" s="45" t="s">
        <v>65</v>
      </c>
      <c r="B55" s="41">
        <v>85300</v>
      </c>
      <c r="C55" s="41">
        <v>552700</v>
      </c>
      <c r="D55" s="41">
        <v>0</v>
      </c>
      <c r="E55" s="41">
        <v>16700</v>
      </c>
      <c r="F55" s="41">
        <v>226100</v>
      </c>
      <c r="G55" s="41">
        <v>10900</v>
      </c>
      <c r="H55" s="41">
        <v>12500</v>
      </c>
      <c r="I55" s="41">
        <v>286500</v>
      </c>
    </row>
    <row r="56" spans="1:9" s="44" customFormat="1" ht="12" customHeight="1">
      <c r="A56" s="45" t="s">
        <v>66</v>
      </c>
      <c r="B56" s="41">
        <v>806600</v>
      </c>
      <c r="C56" s="41">
        <v>2041500</v>
      </c>
      <c r="D56" s="41">
        <v>0</v>
      </c>
      <c r="E56" s="41">
        <v>92300</v>
      </c>
      <c r="F56" s="41">
        <v>901300</v>
      </c>
      <c r="G56" s="41">
        <v>236500</v>
      </c>
      <c r="H56" s="41">
        <v>124600</v>
      </c>
      <c r="I56" s="41">
        <v>686800</v>
      </c>
    </row>
    <row r="57" spans="1:9" s="44" customFormat="1" ht="12" customHeight="1">
      <c r="A57" s="45" t="s">
        <v>67</v>
      </c>
      <c r="B57" s="41">
        <v>6100</v>
      </c>
      <c r="C57" s="41">
        <v>104100</v>
      </c>
      <c r="D57" s="41">
        <v>0</v>
      </c>
      <c r="E57" s="41" t="s">
        <v>28</v>
      </c>
      <c r="F57" s="41">
        <v>42500</v>
      </c>
      <c r="G57" s="41" t="s">
        <v>28</v>
      </c>
      <c r="H57" s="41">
        <v>0</v>
      </c>
      <c r="I57" s="41">
        <v>58500</v>
      </c>
    </row>
    <row r="58" spans="1:9" s="44" customFormat="1" ht="12" customHeight="1">
      <c r="A58" s="45" t="s">
        <v>68</v>
      </c>
      <c r="B58" s="41">
        <v>8700</v>
      </c>
      <c r="C58" s="41">
        <v>498100</v>
      </c>
      <c r="D58" s="41">
        <v>0</v>
      </c>
      <c r="E58" s="41">
        <v>32200</v>
      </c>
      <c r="F58" s="41">
        <v>199700</v>
      </c>
      <c r="G58" s="41">
        <v>5800</v>
      </c>
      <c r="H58" s="41">
        <v>38600</v>
      </c>
      <c r="I58" s="41">
        <v>221800</v>
      </c>
    </row>
    <row r="59" spans="1:9" s="44" customFormat="1" ht="12" customHeight="1">
      <c r="A59" s="45" t="s">
        <v>69</v>
      </c>
      <c r="B59" s="41" t="s">
        <v>28</v>
      </c>
      <c r="C59" s="41" t="s">
        <v>28</v>
      </c>
      <c r="D59" s="41">
        <v>0</v>
      </c>
      <c r="E59" s="41">
        <v>3900</v>
      </c>
      <c r="F59" s="41">
        <v>87200</v>
      </c>
      <c r="G59" s="41">
        <v>25300</v>
      </c>
      <c r="H59" s="41" t="s">
        <v>28</v>
      </c>
      <c r="I59" s="41">
        <v>138200</v>
      </c>
    </row>
    <row r="60" spans="1:9" s="44" customFormat="1" ht="12" customHeight="1">
      <c r="A60" s="45" t="s">
        <v>70</v>
      </c>
      <c r="B60" s="41">
        <v>54700</v>
      </c>
      <c r="C60" s="41">
        <v>320900</v>
      </c>
      <c r="D60" s="41">
        <v>0</v>
      </c>
      <c r="E60" s="41">
        <v>11700</v>
      </c>
      <c r="F60" s="41">
        <v>108300</v>
      </c>
      <c r="G60" s="41">
        <v>4300</v>
      </c>
      <c r="H60" s="41">
        <v>9400</v>
      </c>
      <c r="I60" s="41">
        <v>187200</v>
      </c>
    </row>
    <row r="61" spans="1:9" s="44" customFormat="1" ht="12" customHeight="1">
      <c r="A61" s="45" t="s">
        <v>71</v>
      </c>
      <c r="B61" s="41" t="s">
        <v>28</v>
      </c>
      <c r="C61" s="41" t="s">
        <v>28</v>
      </c>
      <c r="D61" s="41">
        <v>0</v>
      </c>
      <c r="E61" s="41">
        <v>1100</v>
      </c>
      <c r="F61" s="41">
        <v>22200</v>
      </c>
      <c r="G61" s="41">
        <v>0</v>
      </c>
      <c r="H61" s="41" t="s">
        <v>28</v>
      </c>
      <c r="I61" s="41">
        <v>67500</v>
      </c>
    </row>
    <row r="62" spans="1:9" s="44" customFormat="1" ht="12" customHeight="1">
      <c r="A62" s="45" t="s">
        <v>72</v>
      </c>
      <c r="B62" s="46" t="s">
        <v>28</v>
      </c>
      <c r="C62" s="47" t="s">
        <v>28</v>
      </c>
      <c r="D62" s="47">
        <v>0</v>
      </c>
      <c r="E62" s="47">
        <v>5200</v>
      </c>
      <c r="F62" s="47">
        <v>78000</v>
      </c>
      <c r="G62" s="47" t="s">
        <v>28</v>
      </c>
      <c r="H62" s="47">
        <v>10300</v>
      </c>
      <c r="I62" s="47">
        <v>95600</v>
      </c>
    </row>
    <row r="63" spans="1:9" s="49" customFormat="1" ht="12" customHeight="1">
      <c r="A63" s="48" t="s">
        <v>73</v>
      </c>
      <c r="B63" s="32" t="s">
        <v>28</v>
      </c>
      <c r="C63" s="32" t="s">
        <v>28</v>
      </c>
      <c r="D63" s="32">
        <v>0</v>
      </c>
      <c r="E63" s="32" t="s">
        <v>28</v>
      </c>
      <c r="F63" s="32">
        <f>SUM(F64:F66)</f>
        <v>267200</v>
      </c>
      <c r="G63" s="32" t="s">
        <v>28</v>
      </c>
      <c r="H63" s="32" t="s">
        <v>28</v>
      </c>
      <c r="I63" s="32">
        <f>SUM(I64:I66)</f>
        <v>372700</v>
      </c>
    </row>
    <row r="64" spans="1:9" s="44" customFormat="1" ht="12" customHeight="1">
      <c r="A64" s="45" t="s">
        <v>74</v>
      </c>
      <c r="B64" s="41">
        <v>192700</v>
      </c>
      <c r="C64" s="41">
        <v>198400</v>
      </c>
      <c r="D64" s="41">
        <v>0</v>
      </c>
      <c r="E64" s="41" t="s">
        <v>28</v>
      </c>
      <c r="F64" s="41">
        <v>51400</v>
      </c>
      <c r="G64" s="41">
        <v>0</v>
      </c>
      <c r="H64" s="41" t="s">
        <v>28</v>
      </c>
      <c r="I64" s="41">
        <v>141500</v>
      </c>
    </row>
    <row r="65" spans="1:9" s="44" customFormat="1" ht="12" customHeight="1">
      <c r="A65" s="45" t="s">
        <v>75</v>
      </c>
      <c r="B65" s="41">
        <v>40400</v>
      </c>
      <c r="C65" s="41">
        <v>404000</v>
      </c>
      <c r="D65" s="41">
        <v>0</v>
      </c>
      <c r="E65" s="41">
        <v>14400</v>
      </c>
      <c r="F65" s="41">
        <v>170000</v>
      </c>
      <c r="G65" s="41">
        <v>8800</v>
      </c>
      <c r="H65" s="41">
        <v>12600</v>
      </c>
      <c r="I65" s="41">
        <v>198300</v>
      </c>
    </row>
    <row r="66" spans="1:9" s="44" customFormat="1" ht="12" customHeight="1">
      <c r="A66" s="45" t="s">
        <v>76</v>
      </c>
      <c r="B66" s="46" t="s">
        <v>28</v>
      </c>
      <c r="C66" s="47" t="s">
        <v>28</v>
      </c>
      <c r="D66" s="47">
        <v>0</v>
      </c>
      <c r="E66" s="47">
        <v>2900</v>
      </c>
      <c r="F66" s="47">
        <v>45800</v>
      </c>
      <c r="G66" s="47" t="s">
        <v>28</v>
      </c>
      <c r="H66" s="47">
        <v>1200</v>
      </c>
      <c r="I66" s="47">
        <v>32900</v>
      </c>
    </row>
    <row r="67" spans="1:9" s="49" customFormat="1" ht="12" customHeight="1">
      <c r="A67" s="48" t="s">
        <v>77</v>
      </c>
      <c r="B67" s="32">
        <f>SUM(B68:B69)</f>
        <v>795300</v>
      </c>
      <c r="C67" s="32">
        <f>SUM(C68:C69)</f>
        <v>2675800</v>
      </c>
      <c r="D67" s="32" t="s">
        <v>28</v>
      </c>
      <c r="E67" s="32" t="s">
        <v>28</v>
      </c>
      <c r="F67" s="32">
        <f>SUM(F68:F69)</f>
        <v>1016600</v>
      </c>
      <c r="G67" s="32" t="s">
        <v>28</v>
      </c>
      <c r="H67" s="32">
        <f>SUM(H68:H69)</f>
        <v>275800</v>
      </c>
      <c r="I67" s="32">
        <f>SUM(I68:I69)</f>
        <v>958400</v>
      </c>
    </row>
    <row r="68" spans="1:9" s="44" customFormat="1" ht="12" customHeight="1">
      <c r="A68" s="45" t="s">
        <v>78</v>
      </c>
      <c r="B68" s="41">
        <v>111600</v>
      </c>
      <c r="C68" s="41">
        <v>676500</v>
      </c>
      <c r="D68" s="41" t="s">
        <v>28</v>
      </c>
      <c r="E68" s="41" t="s">
        <v>28</v>
      </c>
      <c r="F68" s="41">
        <v>258700</v>
      </c>
      <c r="G68" s="41">
        <v>30700</v>
      </c>
      <c r="H68" s="41">
        <v>62900</v>
      </c>
      <c r="I68" s="41">
        <v>304600</v>
      </c>
    </row>
    <row r="69" spans="1:9" s="44" customFormat="1" ht="12" customHeight="1">
      <c r="A69" s="52" t="s">
        <v>79</v>
      </c>
      <c r="B69" s="46">
        <v>683700</v>
      </c>
      <c r="C69" s="47">
        <v>1999300</v>
      </c>
      <c r="D69" s="47" t="s">
        <v>28</v>
      </c>
      <c r="E69" s="47">
        <v>172000</v>
      </c>
      <c r="F69" s="47">
        <v>757900</v>
      </c>
      <c r="G69" s="47" t="s">
        <v>28</v>
      </c>
      <c r="H69" s="47">
        <v>212900</v>
      </c>
      <c r="I69" s="47">
        <v>653800</v>
      </c>
    </row>
    <row r="70" spans="1:9" s="49" customFormat="1" ht="12" customHeight="1">
      <c r="A70" s="48" t="s">
        <v>80</v>
      </c>
      <c r="B70" s="32">
        <f>SUM(B71:B75)</f>
        <v>90700</v>
      </c>
      <c r="C70" s="32">
        <f>SUM(C71:C75)</f>
        <v>577000</v>
      </c>
      <c r="D70" s="32" t="s">
        <v>28</v>
      </c>
      <c r="E70" s="32" t="s">
        <v>28</v>
      </c>
      <c r="F70" s="32" t="s">
        <v>28</v>
      </c>
      <c r="G70" s="32" t="s">
        <v>28</v>
      </c>
      <c r="H70" s="32" t="s">
        <v>28</v>
      </c>
      <c r="I70" s="32" t="s">
        <v>28</v>
      </c>
    </row>
    <row r="71" spans="1:9" s="44" customFormat="1" ht="12" customHeight="1">
      <c r="A71" s="45" t="s">
        <v>81</v>
      </c>
      <c r="B71" s="41">
        <v>0</v>
      </c>
      <c r="C71" s="41">
        <v>39000</v>
      </c>
      <c r="D71" s="41">
        <v>0</v>
      </c>
      <c r="E71" s="41">
        <v>0</v>
      </c>
      <c r="F71" s="41" t="s">
        <v>28</v>
      </c>
      <c r="G71" s="41">
        <v>0</v>
      </c>
      <c r="H71" s="41" t="s">
        <v>28</v>
      </c>
      <c r="I71" s="41" t="s">
        <v>28</v>
      </c>
    </row>
    <row r="72" spans="1:9" s="44" customFormat="1" ht="12" customHeight="1">
      <c r="A72" s="45" t="s">
        <v>82</v>
      </c>
      <c r="B72" s="41">
        <v>0</v>
      </c>
      <c r="C72" s="41">
        <v>60600</v>
      </c>
      <c r="D72" s="41" t="s">
        <v>28</v>
      </c>
      <c r="E72" s="41" t="s">
        <v>28</v>
      </c>
      <c r="F72" s="41">
        <v>13900</v>
      </c>
      <c r="G72" s="41" t="s">
        <v>28</v>
      </c>
      <c r="H72" s="41">
        <v>1400</v>
      </c>
      <c r="I72" s="41">
        <v>36200</v>
      </c>
    </row>
    <row r="73" spans="1:9" s="44" customFormat="1" ht="12" customHeight="1">
      <c r="A73" s="45" t="s">
        <v>83</v>
      </c>
      <c r="B73" s="41">
        <v>0</v>
      </c>
      <c r="C73" s="41">
        <v>28300</v>
      </c>
      <c r="D73" s="41">
        <v>0</v>
      </c>
      <c r="E73" s="41">
        <v>0</v>
      </c>
      <c r="F73" s="41" t="s">
        <v>28</v>
      </c>
      <c r="G73" s="41">
        <v>0</v>
      </c>
      <c r="H73" s="41">
        <v>0</v>
      </c>
      <c r="I73" s="41" t="s">
        <v>28</v>
      </c>
    </row>
    <row r="74" spans="1:9" s="44" customFormat="1" ht="12" customHeight="1">
      <c r="A74" s="45" t="s">
        <v>84</v>
      </c>
      <c r="B74" s="41">
        <v>9600</v>
      </c>
      <c r="C74" s="41">
        <v>180200</v>
      </c>
      <c r="D74" s="41">
        <v>0</v>
      </c>
      <c r="E74" s="41" t="s">
        <v>28</v>
      </c>
      <c r="F74" s="41">
        <v>111500</v>
      </c>
      <c r="G74" s="41" t="s">
        <v>28</v>
      </c>
      <c r="H74" s="41">
        <v>5100</v>
      </c>
      <c r="I74" s="41">
        <v>55600</v>
      </c>
    </row>
    <row r="75" spans="1:10" s="44" customFormat="1" ht="12" customHeight="1">
      <c r="A75" s="45" t="s">
        <v>85</v>
      </c>
      <c r="B75" s="46">
        <v>81100</v>
      </c>
      <c r="C75" s="47">
        <v>268900</v>
      </c>
      <c r="D75" s="47" t="s">
        <v>28</v>
      </c>
      <c r="E75" s="47" t="s">
        <v>28</v>
      </c>
      <c r="F75" s="47">
        <v>101700</v>
      </c>
      <c r="G75" s="47" t="s">
        <v>28</v>
      </c>
      <c r="H75" s="47">
        <v>7200</v>
      </c>
      <c r="I75" s="47">
        <v>135000</v>
      </c>
      <c r="J75" s="50"/>
    </row>
    <row r="76" spans="1:10" s="49" customFormat="1" ht="12" customHeight="1">
      <c r="A76" s="48" t="s">
        <v>86</v>
      </c>
      <c r="B76" s="32" t="s">
        <v>28</v>
      </c>
      <c r="C76" s="32" t="s">
        <v>28</v>
      </c>
      <c r="D76" s="32" t="s">
        <v>28</v>
      </c>
      <c r="E76" s="32" t="s">
        <v>28</v>
      </c>
      <c r="F76" s="32">
        <f>SUM(F77:F80)</f>
        <v>272700</v>
      </c>
      <c r="G76" s="32" t="s">
        <v>28</v>
      </c>
      <c r="H76" s="32">
        <f>SUM(H77:H80)</f>
        <v>42300</v>
      </c>
      <c r="I76" s="32">
        <f>SUM(I77:I80)</f>
        <v>534900</v>
      </c>
      <c r="J76" s="51"/>
    </row>
    <row r="77" spans="1:9" s="44" customFormat="1" ht="12" customHeight="1">
      <c r="A77" s="45" t="s">
        <v>87</v>
      </c>
      <c r="B77" s="41">
        <v>54700</v>
      </c>
      <c r="C77" s="41">
        <v>938600</v>
      </c>
      <c r="D77" s="41" t="s">
        <v>28</v>
      </c>
      <c r="E77" s="41">
        <v>119300</v>
      </c>
      <c r="F77" s="41">
        <v>54200</v>
      </c>
      <c r="G77" s="41" t="s">
        <v>28</v>
      </c>
      <c r="H77" s="41">
        <v>15700</v>
      </c>
      <c r="I77" s="41">
        <v>233800</v>
      </c>
    </row>
    <row r="78" spans="1:9" s="44" customFormat="1" ht="12" customHeight="1">
      <c r="A78" s="45" t="s">
        <v>88</v>
      </c>
      <c r="B78" s="41">
        <v>46000</v>
      </c>
      <c r="C78" s="41">
        <v>218200</v>
      </c>
      <c r="D78" s="41">
        <v>0</v>
      </c>
      <c r="E78" s="41" t="s">
        <v>28</v>
      </c>
      <c r="F78" s="41">
        <v>76600</v>
      </c>
      <c r="G78" s="41" t="s">
        <v>28</v>
      </c>
      <c r="H78" s="41">
        <v>8300</v>
      </c>
      <c r="I78" s="41">
        <v>126000</v>
      </c>
    </row>
    <row r="79" spans="1:9" s="44" customFormat="1" ht="12" customHeight="1">
      <c r="A79" s="45" t="s">
        <v>89</v>
      </c>
      <c r="B79" s="41" t="s">
        <v>28</v>
      </c>
      <c r="C79" s="41" t="s">
        <v>28</v>
      </c>
      <c r="D79" s="41" t="s">
        <v>28</v>
      </c>
      <c r="E79" s="41" t="s">
        <v>28</v>
      </c>
      <c r="F79" s="41">
        <v>69000</v>
      </c>
      <c r="G79" s="41">
        <v>12000</v>
      </c>
      <c r="H79" s="41">
        <v>7900</v>
      </c>
      <c r="I79" s="41">
        <v>88000</v>
      </c>
    </row>
    <row r="80" spans="1:9" s="44" customFormat="1" ht="12" customHeight="1">
      <c r="A80" s="45" t="s">
        <v>90</v>
      </c>
      <c r="B80" s="46">
        <v>27600</v>
      </c>
      <c r="C80" s="47">
        <v>189700</v>
      </c>
      <c r="D80" s="47">
        <v>0</v>
      </c>
      <c r="E80" s="47">
        <v>6700</v>
      </c>
      <c r="F80" s="47">
        <v>72900</v>
      </c>
      <c r="G80" s="47">
        <v>12700</v>
      </c>
      <c r="H80" s="47">
        <v>10400</v>
      </c>
      <c r="I80" s="47">
        <v>87100</v>
      </c>
    </row>
    <row r="81" spans="1:9" s="49" customFormat="1" ht="12" customHeight="1">
      <c r="A81" s="48" t="s">
        <v>91</v>
      </c>
      <c r="B81" s="32">
        <f>SUM(B82:B83)</f>
        <v>63400</v>
      </c>
      <c r="C81" s="32">
        <f>SUM(C82:C83)</f>
        <v>966500</v>
      </c>
      <c r="D81" s="32" t="s">
        <v>28</v>
      </c>
      <c r="E81" s="32" t="s">
        <v>28</v>
      </c>
      <c r="F81" s="32">
        <f>SUM(F82:F83)</f>
        <v>348100</v>
      </c>
      <c r="G81" s="32">
        <f>SUM(G82:G83)</f>
        <v>42200</v>
      </c>
      <c r="H81" s="32">
        <f>SUM(H82:H83)</f>
        <v>49000</v>
      </c>
      <c r="I81" s="32">
        <f>SUM(I82:I83)</f>
        <v>480900</v>
      </c>
    </row>
    <row r="82" spans="1:9" ht="12" customHeight="1">
      <c r="A82" s="39" t="s">
        <v>92</v>
      </c>
      <c r="B82" s="40">
        <v>43900</v>
      </c>
      <c r="C82" s="43">
        <v>233900</v>
      </c>
      <c r="D82" s="41" t="s">
        <v>28</v>
      </c>
      <c r="E82" s="41" t="s">
        <v>28</v>
      </c>
      <c r="F82" s="43">
        <v>86600</v>
      </c>
      <c r="G82" s="43">
        <v>12000</v>
      </c>
      <c r="H82" s="43">
        <v>9700</v>
      </c>
      <c r="I82" s="43">
        <v>119100</v>
      </c>
    </row>
    <row r="83" spans="1:9" ht="12" customHeight="1">
      <c r="A83" s="53" t="s">
        <v>93</v>
      </c>
      <c r="B83" s="40">
        <v>19500</v>
      </c>
      <c r="C83" s="43">
        <v>732600</v>
      </c>
      <c r="D83" s="43">
        <v>0</v>
      </c>
      <c r="E83" s="41">
        <v>39900</v>
      </c>
      <c r="F83" s="43">
        <v>261500</v>
      </c>
      <c r="G83" s="43">
        <v>30200</v>
      </c>
      <c r="H83" s="43">
        <v>39300</v>
      </c>
      <c r="I83" s="54">
        <v>361800</v>
      </c>
    </row>
    <row r="84" spans="1:9" ht="12" customHeight="1">
      <c r="A84" s="44" t="s">
        <v>96</v>
      </c>
      <c r="B84" s="55"/>
      <c r="C84" s="56"/>
      <c r="D84" s="56"/>
      <c r="E84" s="56"/>
      <c r="F84" s="56"/>
      <c r="G84" s="56"/>
      <c r="H84" s="56"/>
      <c r="I84" s="56"/>
    </row>
    <row r="85" ht="12" customHeight="1">
      <c r="A85" s="44" t="s">
        <v>94</v>
      </c>
    </row>
    <row r="86" ht="12" customHeight="1">
      <c r="A86" s="44" t="s">
        <v>95</v>
      </c>
    </row>
    <row r="87" ht="12" customHeight="1">
      <c r="A87" s="44"/>
    </row>
    <row r="88" ht="12" customHeight="1">
      <c r="A88" s="4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2002-02-01T07:51:18Z</dcterms:created>
  <dcterms:modified xsi:type="dcterms:W3CDTF">2005-07-27T05:35:24Z</dcterms:modified>
  <cp:category/>
  <cp:version/>
  <cp:contentType/>
  <cp:contentStatus/>
</cp:coreProperties>
</file>