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89D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'189D'!$A$1:$L$55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<sst xmlns="http://schemas.openxmlformats.org/spreadsheetml/2006/main" count="111" uniqueCount="111">
  <si>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</si>
  <si>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</si>
  <si>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</si>
  <si>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</si>
  <si>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</si>
  <si>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</si>
  <si>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</si>
  <si>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</si>
  <si>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</si>
  <si>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</si>
  <si>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</si>
  <si>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</si>
  <si>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</si>
  <si>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</si>
  <si>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</si>
  <si>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</si>
  <si>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</si>
  <si>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</si>
  <si>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</si>
  <si>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</si>
  <si>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</si>
  <si>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</si>
  <si>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</si>
  <si>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</si>
  <si>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</si>
  <si>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</si>
  <si>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</si>
  <si>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</si>
  <si>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</si>
  <si>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</si>
  <si>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</si>
  <si>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</si>
  <si>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</si>
  <si>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</si>
  <si>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</si>
  <si>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</si>
  <si>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</si>
  <si>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</si>
  <si>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</si>
  <si>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</si>
  <si>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</si>
  <si>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</si>
  <si>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</si>
  <si>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</si>
  <si>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</si>
  <si>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</si>
  <si>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</si>
  <si>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</si>
  <si>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</si>
  <si>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</si>
  <si>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</si>
  <si>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</si>
  <si>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</si>
  <si>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</si>
  <si>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</si>
  <si>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</si>
  <si>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</si>
  <si>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</si>
  <si>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</si>
  <si>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</si>
  <si>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</si>
  <si>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</si>
  <si>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</si>
  <si>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</si>
  <si>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</si>
  <si>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</si>
  <si>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</si>
  <si>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</si>
  <si>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</si>
  <si>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</si>
  <si>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</si>
  <si>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</si>
  <si>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</si>
  <si>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</si>
  <si>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</si>
  <si>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</si>
  <si>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</si>
  <si>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</si>
  <si>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</si>
  <si>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</si>
  <si>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</si>
  <si>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</si>
  <si>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</si>
  <si>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</si>
  <si>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</si>
  <si>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</si>
  <si>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</si>
  <si>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</si>
  <si>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</si>
  <si>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</si>
  <si>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</si>
  <si>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</si>
  <si>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</si>
  <si>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</si>
  <si>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</si>
  <si>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</si>
  <si>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</si>
  <si>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</si>
  <si>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</si>
  <si>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</si>
  <si>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</si>
  <si>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</si>
  <si>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</si>
  <si>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</si>
  <si>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</si>
  <si>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</si>
  <si>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</si>
  <si>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</si>
  <si>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</si>
  <si>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金  属  ・  機械工業品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</si>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</sst>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1" fillId="0" borderId="2" xfId="0" applyFont="1" applyBorder="1" applyAlignment="1" applyProtection="1">
      <alignment horizontal="left" vertical="center"/>
      <protection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107</v>
      </c>
      <c r="D2" s="8" t="s">
        <v>108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12"/>
      <c r="B4" s="13" t="s">
        <v>1</v>
      </c>
      <c r="C4" s="14" t="s">
        <v>110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ht="48" customHeight="1">
      <c r="A5" s="18"/>
      <c r="B5" s="19" t="s">
        <v>10</v>
      </c>
      <c r="C5" s="20">
        <f>SUM(C6:C52)+4</f>
        <v>63159510</v>
      </c>
      <c r="D5" s="21">
        <f>SUM(D6:D52)</f>
        <v>2059504</v>
      </c>
      <c r="E5" s="21">
        <f>SUM(E6:E52)-1</f>
        <v>2946955</v>
      </c>
      <c r="F5" s="21">
        <f>SUM(F6:F52)+1</f>
        <v>28751308</v>
      </c>
      <c r="G5" s="21">
        <f>SUM(G6:G52)</f>
        <v>9113441</v>
      </c>
      <c r="H5" s="21">
        <f>SUM(H6:H52)</f>
        <v>8250897</v>
      </c>
      <c r="I5" s="21">
        <f>SUM(I6:I52)-2</f>
        <v>3275834</v>
      </c>
      <c r="J5" s="21">
        <f>SUM(J6:J52)+1</f>
        <v>2792780</v>
      </c>
      <c r="K5" s="21">
        <f>SUM(K6:K52)+2</f>
        <v>5381369</v>
      </c>
      <c r="L5" s="21">
        <f>SUM(L6:L52)+3</f>
        <v>587422</v>
      </c>
    </row>
    <row r="6" spans="1:12" ht="18" customHeight="1">
      <c r="A6" s="22" t="s">
        <v>11</v>
      </c>
      <c r="B6" s="23" t="s">
        <v>12</v>
      </c>
      <c r="C6" s="24">
        <f aca="true" t="shared" si="0" ref="C6:C34">SUM(D6:L6)</f>
        <v>3208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3208</v>
      </c>
    </row>
    <row r="7" spans="1:12" ht="18" customHeight="1">
      <c r="A7" s="22" t="s">
        <v>13</v>
      </c>
      <c r="B7" s="26" t="s">
        <v>14</v>
      </c>
      <c r="C7" s="24">
        <f t="shared" si="0"/>
        <v>603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603</v>
      </c>
    </row>
    <row r="8" spans="1:12" ht="18" customHeight="1">
      <c r="A8" s="22" t="s">
        <v>15</v>
      </c>
      <c r="B8" s="26" t="s">
        <v>16</v>
      </c>
      <c r="C8" s="24">
        <f t="shared" si="0"/>
        <v>1497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1497</v>
      </c>
    </row>
    <row r="9" spans="1:12" ht="18" customHeight="1">
      <c r="A9" s="22" t="s">
        <v>17</v>
      </c>
      <c r="B9" s="26" t="s">
        <v>18</v>
      </c>
      <c r="C9" s="24">
        <f t="shared" si="0"/>
        <v>1924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1924</v>
      </c>
    </row>
    <row r="10" spans="1:12" ht="18" customHeight="1">
      <c r="A10" s="22" t="s">
        <v>19</v>
      </c>
      <c r="B10" s="26" t="s">
        <v>20</v>
      </c>
      <c r="C10" s="24">
        <f t="shared" si="0"/>
        <v>2244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2244</v>
      </c>
    </row>
    <row r="11" spans="1:12" ht="18" customHeight="1">
      <c r="A11" s="22" t="s">
        <v>21</v>
      </c>
      <c r="B11" s="26" t="s">
        <v>22</v>
      </c>
      <c r="C11" s="24">
        <f t="shared" si="0"/>
        <v>368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368</v>
      </c>
    </row>
    <row r="12" spans="1:12" ht="18" customHeight="1">
      <c r="A12" s="22" t="s">
        <v>23</v>
      </c>
      <c r="B12" s="26" t="s">
        <v>24</v>
      </c>
      <c r="C12" s="24">
        <f t="shared" si="0"/>
        <v>1454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1454</v>
      </c>
    </row>
    <row r="13" spans="1:12" ht="18" customHeight="1">
      <c r="A13" s="22" t="s">
        <v>25</v>
      </c>
      <c r="B13" s="26" t="s">
        <v>26</v>
      </c>
      <c r="C13" s="24">
        <f t="shared" si="0"/>
        <v>2345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2345</v>
      </c>
    </row>
    <row r="14" spans="1:12" ht="18" customHeight="1">
      <c r="A14" s="22" t="s">
        <v>27</v>
      </c>
      <c r="B14" s="26" t="s">
        <v>28</v>
      </c>
      <c r="C14" s="24">
        <f t="shared" si="0"/>
        <v>1517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1517</v>
      </c>
    </row>
    <row r="15" spans="1:12" ht="18" customHeight="1">
      <c r="A15" s="22" t="s">
        <v>29</v>
      </c>
      <c r="B15" s="26" t="s">
        <v>30</v>
      </c>
      <c r="C15" s="24">
        <f t="shared" si="0"/>
        <v>45487</v>
      </c>
      <c r="D15" s="25">
        <v>0</v>
      </c>
      <c r="E15" s="25">
        <v>0</v>
      </c>
      <c r="F15" s="25">
        <v>0</v>
      </c>
      <c r="G15" s="25">
        <v>43450</v>
      </c>
      <c r="H15" s="25">
        <v>0</v>
      </c>
      <c r="I15" s="25">
        <v>0</v>
      </c>
      <c r="J15" s="25">
        <v>0</v>
      </c>
      <c r="K15" s="25">
        <v>0</v>
      </c>
      <c r="L15" s="25">
        <v>2037</v>
      </c>
    </row>
    <row r="16" spans="1:12" ht="18" customHeight="1">
      <c r="A16" s="22" t="s">
        <v>31</v>
      </c>
      <c r="B16" s="26" t="s">
        <v>32</v>
      </c>
      <c r="C16" s="24">
        <f t="shared" si="0"/>
        <v>8518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8518</v>
      </c>
    </row>
    <row r="17" spans="1:12" ht="18" customHeight="1">
      <c r="A17" s="22" t="s">
        <v>33</v>
      </c>
      <c r="B17" s="26" t="s">
        <v>34</v>
      </c>
      <c r="C17" s="24">
        <f t="shared" si="0"/>
        <v>38059</v>
      </c>
      <c r="D17" s="25">
        <v>32723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5336</v>
      </c>
    </row>
    <row r="18" spans="1:12" ht="18" customHeight="1">
      <c r="A18" s="22" t="s">
        <v>35</v>
      </c>
      <c r="B18" s="26" t="s">
        <v>36</v>
      </c>
      <c r="C18" s="24">
        <f t="shared" si="0"/>
        <v>119747</v>
      </c>
      <c r="D18" s="25">
        <v>0</v>
      </c>
      <c r="E18" s="25">
        <v>0</v>
      </c>
      <c r="F18" s="25">
        <v>0</v>
      </c>
      <c r="G18" s="25">
        <v>103085</v>
      </c>
      <c r="H18" s="25">
        <v>0</v>
      </c>
      <c r="I18" s="25">
        <v>0</v>
      </c>
      <c r="J18" s="25">
        <v>0</v>
      </c>
      <c r="K18" s="25">
        <v>0</v>
      </c>
      <c r="L18" s="25">
        <v>16662</v>
      </c>
    </row>
    <row r="19" spans="1:12" ht="18" customHeight="1">
      <c r="A19" s="22" t="s">
        <v>37</v>
      </c>
      <c r="B19" s="26" t="s">
        <v>38</v>
      </c>
      <c r="C19" s="24">
        <f t="shared" si="0"/>
        <v>30821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17667</v>
      </c>
      <c r="K19" s="25">
        <v>0</v>
      </c>
      <c r="L19" s="25">
        <v>13154</v>
      </c>
    </row>
    <row r="20" spans="1:12" ht="18" customHeight="1">
      <c r="A20" s="22" t="s">
        <v>39</v>
      </c>
      <c r="B20" s="26" t="s">
        <v>40</v>
      </c>
      <c r="C20" s="24">
        <f t="shared" si="0"/>
        <v>4945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4945</v>
      </c>
    </row>
    <row r="21" spans="1:12" ht="18" customHeight="1">
      <c r="A21" s="22" t="s">
        <v>41</v>
      </c>
      <c r="B21" s="26" t="s">
        <v>42</v>
      </c>
      <c r="C21" s="24">
        <f t="shared" si="0"/>
        <v>2303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2303</v>
      </c>
    </row>
    <row r="22" spans="1:12" ht="18" customHeight="1">
      <c r="A22" s="22" t="s">
        <v>43</v>
      </c>
      <c r="B22" s="26" t="s">
        <v>44</v>
      </c>
      <c r="C22" s="24">
        <f t="shared" si="0"/>
        <v>5631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5631</v>
      </c>
    </row>
    <row r="23" spans="1:12" ht="18" customHeight="1">
      <c r="A23" s="22" t="s">
        <v>45</v>
      </c>
      <c r="B23" s="26" t="s">
        <v>46</v>
      </c>
      <c r="C23" s="24">
        <f t="shared" si="0"/>
        <v>4175</v>
      </c>
      <c r="D23" s="25">
        <v>0</v>
      </c>
      <c r="E23" s="25">
        <v>0</v>
      </c>
      <c r="F23" s="25">
        <v>0</v>
      </c>
      <c r="G23" s="25">
        <v>3918</v>
      </c>
      <c r="H23" s="25">
        <v>0</v>
      </c>
      <c r="I23" s="25">
        <v>0</v>
      </c>
      <c r="J23" s="25">
        <v>0</v>
      </c>
      <c r="K23" s="25">
        <v>0</v>
      </c>
      <c r="L23" s="25">
        <v>257</v>
      </c>
    </row>
    <row r="24" spans="1:12" ht="18" customHeight="1">
      <c r="A24" s="22" t="s">
        <v>47</v>
      </c>
      <c r="B24" s="26" t="s">
        <v>48</v>
      </c>
      <c r="C24" s="24">
        <f t="shared" si="0"/>
        <v>2418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2418</v>
      </c>
    </row>
    <row r="25" spans="1:12" ht="18" customHeight="1">
      <c r="A25" s="22" t="s">
        <v>49</v>
      </c>
      <c r="B25" s="26" t="s">
        <v>50</v>
      </c>
      <c r="C25" s="24">
        <f t="shared" si="0"/>
        <v>7681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7681</v>
      </c>
    </row>
    <row r="26" spans="1:12" ht="18" customHeight="1">
      <c r="A26" s="22" t="s">
        <v>51</v>
      </c>
      <c r="B26" s="26" t="s">
        <v>52</v>
      </c>
      <c r="C26" s="24">
        <f t="shared" si="0"/>
        <v>62248</v>
      </c>
      <c r="D26" s="25">
        <v>0</v>
      </c>
      <c r="E26" s="25">
        <v>0</v>
      </c>
      <c r="F26" s="25">
        <v>0</v>
      </c>
      <c r="G26" s="25">
        <v>0</v>
      </c>
      <c r="H26" s="25">
        <v>3629</v>
      </c>
      <c r="I26" s="25">
        <v>18314</v>
      </c>
      <c r="J26" s="25">
        <v>0</v>
      </c>
      <c r="K26" s="25">
        <v>0</v>
      </c>
      <c r="L26" s="25">
        <v>40305</v>
      </c>
    </row>
    <row r="27" spans="1:12" ht="18" customHeight="1">
      <c r="A27" s="22" t="s">
        <v>53</v>
      </c>
      <c r="B27" s="26" t="s">
        <v>54</v>
      </c>
      <c r="C27" s="24">
        <f t="shared" si="0"/>
        <v>2387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2387</v>
      </c>
    </row>
    <row r="28" spans="1:12" ht="18" customHeight="1">
      <c r="A28" s="22" t="s">
        <v>55</v>
      </c>
      <c r="B28" s="26" t="s">
        <v>56</v>
      </c>
      <c r="C28" s="24">
        <f t="shared" si="0"/>
        <v>80266</v>
      </c>
      <c r="D28" s="25">
        <v>0</v>
      </c>
      <c r="E28" s="25">
        <v>0</v>
      </c>
      <c r="F28" s="25">
        <v>0</v>
      </c>
      <c r="G28" s="25">
        <v>1851</v>
      </c>
      <c r="H28" s="25">
        <v>0</v>
      </c>
      <c r="I28" s="25">
        <v>0</v>
      </c>
      <c r="J28" s="25">
        <v>69337</v>
      </c>
      <c r="K28" s="25">
        <v>0</v>
      </c>
      <c r="L28" s="25">
        <v>9078</v>
      </c>
    </row>
    <row r="29" spans="1:12" ht="18" customHeight="1">
      <c r="A29" s="22" t="s">
        <v>57</v>
      </c>
      <c r="B29" s="26" t="s">
        <v>58</v>
      </c>
      <c r="C29" s="24">
        <f t="shared" si="0"/>
        <v>48506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43080</v>
      </c>
      <c r="K29" s="25">
        <v>0</v>
      </c>
      <c r="L29" s="25">
        <v>5426</v>
      </c>
    </row>
    <row r="30" spans="1:12" ht="18" customHeight="1">
      <c r="A30" s="22" t="s">
        <v>59</v>
      </c>
      <c r="B30" s="26" t="s">
        <v>60</v>
      </c>
      <c r="C30" s="24">
        <f t="shared" si="0"/>
        <v>9473</v>
      </c>
      <c r="D30" s="25">
        <v>0</v>
      </c>
      <c r="E30" s="25">
        <v>0</v>
      </c>
      <c r="F30" s="25">
        <v>0</v>
      </c>
      <c r="G30" s="25">
        <v>9215</v>
      </c>
      <c r="H30" s="25">
        <v>0</v>
      </c>
      <c r="I30" s="25">
        <v>0</v>
      </c>
      <c r="J30" s="25">
        <v>0</v>
      </c>
      <c r="K30" s="25">
        <v>0</v>
      </c>
      <c r="L30" s="25">
        <v>258</v>
      </c>
    </row>
    <row r="31" spans="1:12" ht="18" customHeight="1">
      <c r="A31" s="22" t="s">
        <v>61</v>
      </c>
      <c r="B31" s="26" t="s">
        <v>62</v>
      </c>
      <c r="C31" s="24">
        <f t="shared" si="0"/>
        <v>133400</v>
      </c>
      <c r="D31" s="25">
        <v>0</v>
      </c>
      <c r="E31" s="25">
        <v>0</v>
      </c>
      <c r="F31" s="25">
        <v>0</v>
      </c>
      <c r="G31" s="25">
        <v>122004</v>
      </c>
      <c r="H31" s="25">
        <v>0</v>
      </c>
      <c r="I31" s="25">
        <v>0</v>
      </c>
      <c r="J31" s="25">
        <v>7831</v>
      </c>
      <c r="K31" s="25">
        <v>0</v>
      </c>
      <c r="L31" s="25">
        <v>3565</v>
      </c>
    </row>
    <row r="32" spans="1:12" ht="18" customHeight="1">
      <c r="A32" s="22" t="s">
        <v>63</v>
      </c>
      <c r="B32" s="26" t="s">
        <v>64</v>
      </c>
      <c r="C32" s="24">
        <f t="shared" si="0"/>
        <v>1115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1115</v>
      </c>
    </row>
    <row r="33" spans="1:12" ht="18" customHeight="1">
      <c r="A33" s="22" t="s">
        <v>65</v>
      </c>
      <c r="B33" s="26" t="s">
        <v>66</v>
      </c>
      <c r="C33" s="24">
        <f t="shared" si="0"/>
        <v>54893</v>
      </c>
      <c r="D33" s="25">
        <v>0</v>
      </c>
      <c r="E33" s="25">
        <v>0</v>
      </c>
      <c r="F33" s="25">
        <v>0</v>
      </c>
      <c r="G33" s="25">
        <v>0</v>
      </c>
      <c r="H33" s="25">
        <v>48699</v>
      </c>
      <c r="I33" s="25">
        <v>0</v>
      </c>
      <c r="J33" s="25">
        <v>0</v>
      </c>
      <c r="K33" s="25">
        <v>0</v>
      </c>
      <c r="L33" s="25">
        <v>6194</v>
      </c>
    </row>
    <row r="34" spans="1:12" ht="18" customHeight="1">
      <c r="A34" s="22" t="s">
        <v>67</v>
      </c>
      <c r="B34" s="26" t="s">
        <v>68</v>
      </c>
      <c r="C34" s="24">
        <f t="shared" si="0"/>
        <v>476243</v>
      </c>
      <c r="D34" s="25">
        <v>0</v>
      </c>
      <c r="E34" s="25">
        <v>0</v>
      </c>
      <c r="F34" s="25">
        <v>0</v>
      </c>
      <c r="G34" s="25">
        <v>129645</v>
      </c>
      <c r="H34" s="25">
        <v>36634</v>
      </c>
      <c r="I34" s="25">
        <v>114314</v>
      </c>
      <c r="J34" s="25">
        <v>160467</v>
      </c>
      <c r="K34" s="25">
        <v>0</v>
      </c>
      <c r="L34" s="25">
        <v>35183</v>
      </c>
    </row>
    <row r="35" spans="1:12" ht="18" customHeight="1">
      <c r="A35" s="22" t="s">
        <v>69</v>
      </c>
      <c r="B35" s="26" t="s">
        <v>70</v>
      </c>
      <c r="C35" s="24">
        <f aca="true" t="shared" si="1" ref="C35:C52">SUM(D35:L35)</f>
        <v>274030</v>
      </c>
      <c r="D35" s="25">
        <v>0</v>
      </c>
      <c r="E35" s="25">
        <v>0</v>
      </c>
      <c r="F35" s="25">
        <v>0</v>
      </c>
      <c r="G35" s="25">
        <v>5894</v>
      </c>
      <c r="H35" s="25">
        <v>0</v>
      </c>
      <c r="I35" s="25">
        <v>0</v>
      </c>
      <c r="J35" s="25">
        <v>149109</v>
      </c>
      <c r="K35" s="25">
        <v>103548</v>
      </c>
      <c r="L35" s="25">
        <v>15479</v>
      </c>
    </row>
    <row r="36" spans="1:12" ht="18" customHeight="1">
      <c r="A36" s="22" t="s">
        <v>71</v>
      </c>
      <c r="B36" s="26" t="s">
        <v>72</v>
      </c>
      <c r="C36" s="24">
        <f t="shared" si="1"/>
        <v>1372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1372</v>
      </c>
    </row>
    <row r="37" spans="1:12" ht="18" customHeight="1">
      <c r="A37" s="22" t="s">
        <v>73</v>
      </c>
      <c r="B37" s="26" t="s">
        <v>74</v>
      </c>
      <c r="C37" s="24">
        <f t="shared" si="1"/>
        <v>1347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1347</v>
      </c>
    </row>
    <row r="38" spans="1:12" ht="18" customHeight="1">
      <c r="A38" s="22" t="s">
        <v>75</v>
      </c>
      <c r="B38" s="26" t="s">
        <v>76</v>
      </c>
      <c r="C38" s="24">
        <f t="shared" si="1"/>
        <v>8040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8040</v>
      </c>
    </row>
    <row r="39" spans="1:12" ht="18" customHeight="1">
      <c r="A39" s="22" t="s">
        <v>77</v>
      </c>
      <c r="B39" s="26" t="s">
        <v>78</v>
      </c>
      <c r="C39" s="24">
        <f t="shared" si="1"/>
        <v>109445</v>
      </c>
      <c r="D39" s="25">
        <v>0</v>
      </c>
      <c r="E39" s="25">
        <v>13144</v>
      </c>
      <c r="F39" s="25">
        <v>0</v>
      </c>
      <c r="G39" s="25">
        <v>56184</v>
      </c>
      <c r="H39" s="25">
        <v>0</v>
      </c>
      <c r="I39" s="25">
        <v>0</v>
      </c>
      <c r="J39" s="25">
        <v>7640</v>
      </c>
      <c r="K39" s="25">
        <v>0</v>
      </c>
      <c r="L39" s="25">
        <v>32477</v>
      </c>
    </row>
    <row r="40" spans="1:12" ht="18" customHeight="1">
      <c r="A40" s="22" t="s">
        <v>79</v>
      </c>
      <c r="B40" s="26" t="s">
        <v>80</v>
      </c>
      <c r="C40" s="24">
        <f t="shared" si="1"/>
        <v>133489</v>
      </c>
      <c r="D40" s="25">
        <v>2903</v>
      </c>
      <c r="E40" s="25">
        <v>42634</v>
      </c>
      <c r="F40" s="25">
        <v>0</v>
      </c>
      <c r="G40" s="25">
        <v>6687</v>
      </c>
      <c r="H40" s="25">
        <v>59594</v>
      </c>
      <c r="I40" s="25">
        <v>0</v>
      </c>
      <c r="J40" s="25">
        <v>6101</v>
      </c>
      <c r="K40" s="25">
        <v>4154</v>
      </c>
      <c r="L40" s="25">
        <v>11416</v>
      </c>
    </row>
    <row r="41" spans="1:12" ht="18" customHeight="1">
      <c r="A41" s="22" t="s">
        <v>81</v>
      </c>
      <c r="B41" s="26" t="s">
        <v>82</v>
      </c>
      <c r="C41" s="24">
        <f t="shared" si="1"/>
        <v>66544</v>
      </c>
      <c r="D41" s="25">
        <v>0</v>
      </c>
      <c r="E41" s="25">
        <v>54065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12479</v>
      </c>
    </row>
    <row r="42" spans="1:12" ht="18" customHeight="1">
      <c r="A42" s="22" t="s">
        <v>83</v>
      </c>
      <c r="B42" s="26" t="s">
        <v>84</v>
      </c>
      <c r="C42" s="24">
        <f t="shared" si="1"/>
        <v>74499</v>
      </c>
      <c r="D42" s="25">
        <v>64489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10010</v>
      </c>
    </row>
    <row r="43" spans="1:12" ht="18" customHeight="1">
      <c r="A43" s="22" t="s">
        <v>85</v>
      </c>
      <c r="B43" s="26" t="s">
        <v>86</v>
      </c>
      <c r="C43" s="24">
        <f t="shared" si="1"/>
        <v>3664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3664</v>
      </c>
    </row>
    <row r="44" spans="1:12" ht="18" customHeight="1">
      <c r="A44" s="22" t="s">
        <v>87</v>
      </c>
      <c r="B44" s="26" t="s">
        <v>88</v>
      </c>
      <c r="C44" s="24">
        <f t="shared" si="1"/>
        <v>3535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2283</v>
      </c>
      <c r="J44" s="25">
        <v>0</v>
      </c>
      <c r="K44" s="25">
        <v>0</v>
      </c>
      <c r="L44" s="25">
        <v>1252</v>
      </c>
    </row>
    <row r="45" spans="1:12" ht="18" customHeight="1">
      <c r="A45" s="22" t="s">
        <v>89</v>
      </c>
      <c r="B45" s="26" t="s">
        <v>90</v>
      </c>
      <c r="C45" s="24">
        <f t="shared" si="1"/>
        <v>4659708</v>
      </c>
      <c r="D45" s="25">
        <v>413320</v>
      </c>
      <c r="E45" s="25">
        <v>226889</v>
      </c>
      <c r="F45" s="25">
        <v>4380</v>
      </c>
      <c r="G45" s="25">
        <v>2028991</v>
      </c>
      <c r="H45" s="25">
        <v>942787</v>
      </c>
      <c r="I45" s="25">
        <v>373431</v>
      </c>
      <c r="J45" s="25">
        <v>245441</v>
      </c>
      <c r="K45" s="25">
        <v>251936</v>
      </c>
      <c r="L45" s="25">
        <v>172533</v>
      </c>
    </row>
    <row r="46" spans="1:12" ht="18" customHeight="1">
      <c r="A46" s="22" t="s">
        <v>91</v>
      </c>
      <c r="B46" s="26" t="s">
        <v>92</v>
      </c>
      <c r="C46" s="24">
        <f t="shared" si="1"/>
        <v>601459</v>
      </c>
      <c r="D46" s="25">
        <v>0</v>
      </c>
      <c r="E46" s="25">
        <v>0</v>
      </c>
      <c r="F46" s="25">
        <v>0</v>
      </c>
      <c r="G46" s="25">
        <v>127669</v>
      </c>
      <c r="H46" s="25">
        <v>53562</v>
      </c>
      <c r="I46" s="25">
        <v>271780</v>
      </c>
      <c r="J46" s="25">
        <v>110625</v>
      </c>
      <c r="K46" s="25">
        <v>11902</v>
      </c>
      <c r="L46" s="25">
        <v>25921</v>
      </c>
    </row>
    <row r="47" spans="1:12" ht="18" customHeight="1">
      <c r="A47" s="22" t="s">
        <v>93</v>
      </c>
      <c r="B47" s="26" t="s">
        <v>94</v>
      </c>
      <c r="C47" s="24">
        <f t="shared" si="1"/>
        <v>232420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82202</v>
      </c>
      <c r="J47" s="25">
        <v>8587</v>
      </c>
      <c r="K47" s="25">
        <v>134083</v>
      </c>
      <c r="L47" s="25">
        <v>7548</v>
      </c>
    </row>
    <row r="48" spans="1:12" ht="18" customHeight="1">
      <c r="A48" s="22" t="s">
        <v>95</v>
      </c>
      <c r="B48" s="26" t="s">
        <v>96</v>
      </c>
      <c r="C48" s="24">
        <f t="shared" si="1"/>
        <v>587543</v>
      </c>
      <c r="D48" s="25">
        <v>65960</v>
      </c>
      <c r="E48" s="25">
        <v>230177</v>
      </c>
      <c r="F48" s="25">
        <v>0</v>
      </c>
      <c r="G48" s="25">
        <v>63269</v>
      </c>
      <c r="H48" s="25">
        <v>77451</v>
      </c>
      <c r="I48" s="25">
        <v>62675</v>
      </c>
      <c r="J48" s="25">
        <v>0</v>
      </c>
      <c r="K48" s="25">
        <v>51117</v>
      </c>
      <c r="L48" s="25">
        <v>36894</v>
      </c>
    </row>
    <row r="49" spans="1:12" s="31" customFormat="1" ht="54" customHeight="1">
      <c r="A49" s="27" t="s">
        <v>97</v>
      </c>
      <c r="B49" s="28" t="s">
        <v>98</v>
      </c>
      <c r="C49" s="29">
        <f t="shared" si="1"/>
        <v>52195921</v>
      </c>
      <c r="D49" s="30">
        <v>1320056</v>
      </c>
      <c r="E49" s="30">
        <v>2050325</v>
      </c>
      <c r="F49" s="30">
        <v>26618908</v>
      </c>
      <c r="G49" s="30">
        <v>6401061</v>
      </c>
      <c r="H49" s="30">
        <v>7028541</v>
      </c>
      <c r="I49" s="30">
        <v>2340418</v>
      </c>
      <c r="J49" s="30">
        <v>1962822</v>
      </c>
      <c r="K49" s="30">
        <v>4445131</v>
      </c>
      <c r="L49" s="30">
        <v>28659</v>
      </c>
    </row>
    <row r="50" spans="1:12" ht="18" customHeight="1">
      <c r="A50" s="22" t="s">
        <v>99</v>
      </c>
      <c r="B50" s="26" t="s">
        <v>100</v>
      </c>
      <c r="C50" s="24">
        <f t="shared" si="1"/>
        <v>2918258</v>
      </c>
      <c r="D50" s="25">
        <v>160053</v>
      </c>
      <c r="E50" s="25">
        <v>329722</v>
      </c>
      <c r="F50" s="25">
        <v>2128019</v>
      </c>
      <c r="G50" s="25">
        <v>10518</v>
      </c>
      <c r="H50" s="25">
        <v>0</v>
      </c>
      <c r="I50" s="25">
        <v>10419</v>
      </c>
      <c r="J50" s="25">
        <v>4072</v>
      </c>
      <c r="K50" s="25">
        <v>254569</v>
      </c>
      <c r="L50" s="25">
        <v>20886</v>
      </c>
    </row>
    <row r="51" spans="1:12" ht="18" customHeight="1">
      <c r="A51" s="22" t="s">
        <v>101</v>
      </c>
      <c r="B51" s="26" t="s">
        <v>102</v>
      </c>
      <c r="C51" s="24">
        <f t="shared" si="1"/>
        <v>134756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124927</v>
      </c>
      <c r="L51" s="25">
        <v>9829</v>
      </c>
    </row>
    <row r="52" spans="1:12" ht="18" customHeight="1">
      <c r="A52" s="22" t="s">
        <v>103</v>
      </c>
      <c r="B52" s="26" t="s">
        <v>104</v>
      </c>
      <c r="C52" s="24">
        <f t="shared" si="1"/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 customHeight="1">
      <c r="A54" s="36"/>
      <c r="B54" s="37" t="s">
        <v>105</v>
      </c>
      <c r="C54" s="38"/>
      <c r="D54" s="38"/>
      <c r="E54" s="39"/>
      <c r="F54" s="36"/>
      <c r="G54" s="39"/>
      <c r="H54" s="39"/>
      <c r="I54" s="39"/>
      <c r="J54" s="39"/>
      <c r="K54" s="39"/>
      <c r="L54" s="39"/>
    </row>
    <row r="55" spans="1:12" ht="15" customHeight="1">
      <c r="A55" s="36"/>
      <c r="B55" s="40" t="s">
        <v>106</v>
      </c>
      <c r="C55" s="38"/>
      <c r="D55" s="38"/>
      <c r="E55" s="39"/>
      <c r="F55" s="36"/>
      <c r="G55" s="39"/>
      <c r="H55" s="39"/>
      <c r="I55" s="39"/>
      <c r="J55" s="39"/>
      <c r="K55" s="39"/>
      <c r="L55" s="39"/>
    </row>
    <row r="56" spans="1:12" ht="17.25">
      <c r="A56" s="1"/>
      <c r="B56" s="3"/>
      <c r="C56" s="41"/>
      <c r="D56" s="2"/>
      <c r="E56" s="3"/>
      <c r="F56" s="1"/>
      <c r="G56" s="3"/>
      <c r="H56" s="3"/>
      <c r="I56" s="3"/>
      <c r="J56" s="3"/>
      <c r="K56" s="3"/>
      <c r="L56" s="3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2002-02-04T04:24:36Z</dcterms:created>
  <dcterms:modified xsi:type="dcterms:W3CDTF">2005-07-27T07:32:49Z</dcterms:modified>
  <cp:category/>
  <cp:version/>
  <cp:contentType/>
  <cp:contentStatus/>
</cp:coreProperties>
</file>