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74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'[1]70'!#REF!</definedName>
    <definedName name="_7１．米穀需給量">#REF!</definedName>
    <definedName name="_72．農業共済">'74'!#REF!</definedName>
    <definedName name="_74．家畜共済">'[1]75'!#REF!</definedName>
    <definedName name="_75．農業共同組合概況">#REF!</definedName>
    <definedName name="_xlnm.Print_Area" localSheetId="0">'74'!$A$1:$M$21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<sst xmlns="http://schemas.openxmlformats.org/spreadsheetml/2006/main" count="41" uniqueCount="32">
  <si>
    <t>　74．農業共済</t>
  </si>
  <si>
    <t>摘     要</t>
  </si>
  <si>
    <t>水    稲</t>
  </si>
  <si>
    <t>陸    稲</t>
  </si>
  <si>
    <t>麦</t>
  </si>
  <si>
    <t>春 蚕 繭</t>
  </si>
  <si>
    <t>初秋蚕繭</t>
  </si>
  <si>
    <t>晩秋蚕繭</t>
  </si>
  <si>
    <t>組合数等</t>
  </si>
  <si>
    <t>引受戸数</t>
  </si>
  <si>
    <t>共済金額</t>
  </si>
  <si>
    <t>共済掛金</t>
  </si>
  <si>
    <t>総        額</t>
  </si>
  <si>
    <t>組合員負担金</t>
  </si>
  <si>
    <t>国  庫負担金</t>
  </si>
  <si>
    <t>３割以上被害</t>
  </si>
  <si>
    <t>被 害  戸 数</t>
  </si>
  <si>
    <t>保   険   金</t>
  </si>
  <si>
    <t>共   済   金</t>
  </si>
  <si>
    <t>金額被害率</t>
  </si>
  <si>
    <t>面積被害率</t>
  </si>
  <si>
    <t>資料：県農業経済課</t>
  </si>
  <si>
    <t>(単位  戸、千円、％)</t>
  </si>
  <si>
    <r>
      <t>平成1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年産</t>
    </r>
  </si>
  <si>
    <t>引受面積等</t>
  </si>
  <si>
    <t>ha</t>
  </si>
  <si>
    <t>箱</t>
  </si>
  <si>
    <t xml:space="preserve"> </t>
  </si>
  <si>
    <r>
      <t>被 害 面 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等</t>
    </r>
  </si>
  <si>
    <t>ha</t>
  </si>
  <si>
    <t>注）平成１１年より年度を年産に,aをhaに改めている。このため、麦の引き受け面積等の数値については、</t>
  </si>
  <si>
    <t>平成１０年度引受けに関するものとなっている。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</si>
</sst>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#,##0_);[Red]\(#,##0\)"/>
    <numFmt numFmtId="189" formatCode="#,##0;&quot;△ &quot;#,##0"/>
    <numFmt numFmtId="190" formatCode="#,##0.00_ "/>
    <numFmt numFmtId="191" formatCode="0.0_);[Red]\(0.0\)"/>
    <numFmt numFmtId="192" formatCode="#,##0.0_);[Red]\(#,##0.0\)"/>
    <numFmt numFmtId="193" formatCode="#,##0.00_);[Red]\(#,##0.00\)"/>
    <numFmt numFmtId="194" formatCode="0.00_ "/>
    <numFmt numFmtId="195" formatCode="0.00_);[Red]\(0.00\)"/>
    <numFmt numFmtId="196" formatCode="_ * #,##0.0_ ;_ * \-#,##0.0_ ;_ * &quot;-&quot;?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8" fontId="5" fillId="0" borderId="0" xfId="0" applyNumberFormat="1" applyFont="1" applyAlignment="1" applyProtection="1">
      <alignment horizontal="centerContinuous" vertical="center"/>
      <protection/>
    </xf>
    <xf numFmtId="178" fontId="0" fillId="0" borderId="0" xfId="0" applyNumberFormat="1" applyFont="1" applyAlignment="1">
      <alignment horizontal="centerContinuous" vertical="center"/>
    </xf>
    <xf numFmtId="178" fontId="0" fillId="0" borderId="0" xfId="0" applyNumberFormat="1" applyFont="1" applyAlignment="1">
      <alignment vertical="center"/>
    </xf>
    <xf numFmtId="178" fontId="0" fillId="0" borderId="1" xfId="0" applyNumberFormat="1" applyFont="1" applyBorder="1" applyAlignment="1" applyProtection="1">
      <alignment horizontal="left" vertical="center"/>
      <protection/>
    </xf>
    <xf numFmtId="178" fontId="0" fillId="0" borderId="1" xfId="0" applyNumberFormat="1" applyFont="1" applyBorder="1" applyAlignment="1">
      <alignment vertical="center"/>
    </xf>
    <xf numFmtId="178" fontId="7" fillId="0" borderId="1" xfId="0" applyNumberFormat="1" applyFont="1" applyBorder="1" applyAlignment="1" applyProtection="1">
      <alignment vertical="center"/>
      <protection/>
    </xf>
    <xf numFmtId="178" fontId="0" fillId="0" borderId="1" xfId="0" applyNumberFormat="1" applyFont="1" applyBorder="1" applyAlignment="1">
      <alignment horizontal="centerContinuous" vertical="center"/>
    </xf>
    <xf numFmtId="178" fontId="0" fillId="0" borderId="1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  <xf numFmtId="178" fontId="8" fillId="0" borderId="2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horizontal="distributed" vertical="center"/>
    </xf>
    <xf numFmtId="178" fontId="9" fillId="0" borderId="6" xfId="0" applyNumberFormat="1" applyFont="1" applyBorder="1" applyAlignment="1" applyProtection="1">
      <alignment vertical="center"/>
      <protection locked="0"/>
    </xf>
    <xf numFmtId="178" fontId="9" fillId="0" borderId="0" xfId="0" applyNumberFormat="1" applyFont="1" applyBorder="1" applyAlignment="1" applyProtection="1">
      <alignment vertical="center"/>
      <protection/>
    </xf>
    <xf numFmtId="178" fontId="9" fillId="0" borderId="0" xfId="0" applyNumberFormat="1" applyFont="1" applyBorder="1" applyAlignment="1" applyProtection="1">
      <alignment vertical="center"/>
      <protection locked="0"/>
    </xf>
    <xf numFmtId="178" fontId="0" fillId="0" borderId="0" xfId="0" applyNumberFormat="1" applyAlignment="1">
      <alignment vertical="center"/>
    </xf>
    <xf numFmtId="178" fontId="9" fillId="0" borderId="0" xfId="0" applyNumberFormat="1" applyFont="1" applyAlignment="1" applyProtection="1">
      <alignment vertical="center"/>
      <protection locked="0"/>
    </xf>
    <xf numFmtId="178" fontId="9" fillId="0" borderId="0" xfId="0" applyNumberFormat="1" applyFont="1" applyAlignment="1" applyProtection="1">
      <alignment vertical="center"/>
      <protection/>
    </xf>
    <xf numFmtId="178" fontId="9" fillId="0" borderId="6" xfId="0" applyNumberFormat="1" applyFont="1" applyBorder="1" applyAlignment="1" applyProtection="1">
      <alignment horizontal="right" vertical="center"/>
      <protection locked="0"/>
    </xf>
    <xf numFmtId="178" fontId="0" fillId="0" borderId="0" xfId="0" applyNumberFormat="1" applyFont="1" applyBorder="1" applyAlignment="1" applyProtection="1">
      <alignment horizontal="lef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Alignment="1" applyProtection="1">
      <alignment horizontal="right" vertical="center"/>
      <protection locked="0"/>
    </xf>
    <xf numFmtId="178" fontId="0" fillId="0" borderId="0" xfId="0" applyNumberFormat="1" applyFont="1" applyAlignment="1" applyProtection="1">
      <alignment horizontal="left" vertical="center"/>
      <protection/>
    </xf>
    <xf numFmtId="178" fontId="0" fillId="0" borderId="6" xfId="0" applyNumberFormat="1" applyBorder="1" applyAlignment="1">
      <alignment vertical="center"/>
    </xf>
    <xf numFmtId="178" fontId="0" fillId="0" borderId="0" xfId="0" applyNumberFormat="1" applyBorder="1" applyAlignment="1" applyProtection="1">
      <alignment vertical="center"/>
      <protection/>
    </xf>
    <xf numFmtId="178" fontId="0" fillId="0" borderId="0" xfId="0" applyNumberFormat="1" applyAlignment="1" applyProtection="1">
      <alignment vertical="center"/>
      <protection/>
    </xf>
    <xf numFmtId="178" fontId="0" fillId="0" borderId="0" xfId="0" applyNumberFormat="1" applyFont="1" applyBorder="1" applyAlignment="1">
      <alignment horizontal="right" vertical="center"/>
    </xf>
    <xf numFmtId="178" fontId="0" fillId="0" borderId="6" xfId="0" applyNumberFormat="1" applyFont="1" applyBorder="1" applyAlignment="1" applyProtection="1">
      <alignment vertical="center"/>
      <protection/>
    </xf>
    <xf numFmtId="178" fontId="0" fillId="0" borderId="0" xfId="0" applyNumberFormat="1" applyFont="1" applyAlignment="1" applyProtection="1">
      <alignment vertical="center"/>
      <protection/>
    </xf>
    <xf numFmtId="178" fontId="0" fillId="0" borderId="0" xfId="0" applyNumberFormat="1" applyFont="1" applyBorder="1" applyAlignment="1" quotePrefix="1">
      <alignment horizontal="distributed" vertical="center"/>
    </xf>
    <xf numFmtId="178" fontId="0" fillId="0" borderId="0" xfId="0" applyNumberFormat="1" applyAlignment="1">
      <alignment horizontal="distributed" vertical="center"/>
    </xf>
    <xf numFmtId="190" fontId="9" fillId="0" borderId="0" xfId="0" applyNumberFormat="1" applyFont="1" applyBorder="1" applyAlignment="1" applyProtection="1">
      <alignment horizontal="right" vertical="center"/>
      <protection locked="0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95" fontId="0" fillId="0" borderId="6" xfId="0" applyNumberFormat="1" applyFont="1" applyBorder="1" applyAlignment="1" applyProtection="1" quotePrefix="1">
      <alignment horizontal="right" vertical="center"/>
      <protection/>
    </xf>
    <xf numFmtId="195" fontId="0" fillId="0" borderId="0" xfId="0" applyNumberFormat="1" applyFont="1" applyBorder="1" applyAlignment="1" applyProtection="1" quotePrefix="1">
      <alignment horizontal="right" vertical="center"/>
      <protection/>
    </xf>
    <xf numFmtId="195" fontId="0" fillId="0" borderId="0" xfId="0" applyNumberFormat="1" applyFont="1" applyAlignment="1" applyProtection="1" quotePrefix="1">
      <alignment horizontal="right" vertical="center"/>
      <protection/>
    </xf>
    <xf numFmtId="195" fontId="0" fillId="0" borderId="0" xfId="0" applyNumberFormat="1" applyFont="1" applyAlignment="1" applyProtection="1">
      <alignment vertical="center"/>
      <protection/>
    </xf>
    <xf numFmtId="195" fontId="0" fillId="0" borderId="0" xfId="0" applyNumberFormat="1" applyFont="1" applyAlignment="1">
      <alignment vertical="center"/>
    </xf>
    <xf numFmtId="195" fontId="0" fillId="0" borderId="0" xfId="0" applyNumberFormat="1" applyFont="1" applyAlignment="1" quotePrefix="1">
      <alignment horizontal="right" vertical="center"/>
    </xf>
    <xf numFmtId="195" fontId="0" fillId="0" borderId="0" xfId="0" applyNumberFormat="1" applyAlignment="1" quotePrefix="1">
      <alignment horizontal="right" vertical="center"/>
    </xf>
    <xf numFmtId="195" fontId="0" fillId="0" borderId="2" xfId="0" applyNumberFormat="1" applyFont="1" applyBorder="1" applyAlignment="1" applyProtection="1" quotePrefix="1">
      <alignment horizontal="right" vertical="center"/>
      <protection/>
    </xf>
    <xf numFmtId="178" fontId="0" fillId="0" borderId="7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view="pageBreakPreview" zoomScale="60" workbookViewId="0" topLeftCell="A1">
      <selection activeCell="F16" sqref="F16"/>
    </sheetView>
  </sheetViews>
  <sheetFormatPr defaultColWidth="9.00390625" defaultRowHeight="12.75"/>
  <cols>
    <col min="1" max="1" width="19.25390625" style="19" customWidth="1"/>
    <col min="2" max="2" width="12.25390625" style="19" customWidth="1"/>
    <col min="3" max="3" width="2.75390625" style="19" customWidth="1"/>
    <col min="4" max="4" width="12.25390625" style="19" customWidth="1"/>
    <col min="5" max="5" width="2.75390625" style="19" customWidth="1"/>
    <col min="6" max="6" width="12.25390625" style="19" customWidth="1"/>
    <col min="7" max="7" width="2.75390625" style="19" customWidth="1"/>
    <col min="8" max="8" width="11.25390625" style="19" customWidth="1"/>
    <col min="9" max="9" width="2.75390625" style="19" customWidth="1"/>
    <col min="10" max="10" width="11.25390625" style="19" customWidth="1"/>
    <col min="11" max="11" width="2.75390625" style="19" customWidth="1"/>
    <col min="12" max="12" width="11.25390625" style="19" customWidth="1"/>
    <col min="13" max="13" width="2.75390625" style="19" customWidth="1"/>
    <col min="14" max="16384" width="9.125" style="19" customWidth="1"/>
  </cols>
  <sheetData>
    <row r="1" spans="1:12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4" s="3" customFormat="1" ht="12" customHeight="1" thickBot="1">
      <c r="A2" s="4" t="s">
        <v>22</v>
      </c>
      <c r="B2" s="5"/>
      <c r="C2" s="5"/>
      <c r="D2" s="5"/>
      <c r="E2" s="5"/>
      <c r="F2" s="5"/>
      <c r="G2" s="5"/>
      <c r="H2" s="6"/>
      <c r="I2" s="6"/>
      <c r="J2" s="7"/>
      <c r="K2" s="7"/>
      <c r="L2" s="8" t="s">
        <v>23</v>
      </c>
      <c r="M2" s="5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13" s="14" customFormat="1" ht="12" thickTop="1">
      <c r="A3" s="10" t="s">
        <v>1</v>
      </c>
      <c r="B3" s="11" t="s">
        <v>2</v>
      </c>
      <c r="C3" s="12"/>
      <c r="D3" s="11" t="s">
        <v>3</v>
      </c>
      <c r="E3" s="12"/>
      <c r="F3" s="11" t="s">
        <v>4</v>
      </c>
      <c r="G3" s="12"/>
      <c r="H3" s="11" t="s">
        <v>5</v>
      </c>
      <c r="I3" s="12"/>
      <c r="J3" s="11" t="s">
        <v>6</v>
      </c>
      <c r="K3" s="12"/>
      <c r="L3" s="11" t="s">
        <v>7</v>
      </c>
      <c r="M3" s="13"/>
    </row>
    <row r="4" spans="1:13" ht="12">
      <c r="A4" s="15" t="s">
        <v>8</v>
      </c>
      <c r="B4" s="16">
        <v>4</v>
      </c>
      <c r="C4" s="17"/>
      <c r="D4" s="18">
        <v>1</v>
      </c>
      <c r="E4" s="17"/>
      <c r="F4" s="18">
        <v>4</v>
      </c>
      <c r="G4" s="17"/>
      <c r="H4" s="18">
        <v>4</v>
      </c>
      <c r="I4" s="17"/>
      <c r="J4" s="18">
        <v>3</v>
      </c>
      <c r="K4" s="17"/>
      <c r="L4" s="18">
        <v>3</v>
      </c>
      <c r="M4" s="17"/>
    </row>
    <row r="5" spans="1:13" ht="12">
      <c r="A5" s="15" t="s">
        <v>9</v>
      </c>
      <c r="B5" s="16">
        <v>42231</v>
      </c>
      <c r="C5" s="17"/>
      <c r="D5" s="20">
        <v>20</v>
      </c>
      <c r="E5" s="21"/>
      <c r="F5" s="20">
        <v>2155</v>
      </c>
      <c r="G5" s="21"/>
      <c r="H5" s="20">
        <v>16</v>
      </c>
      <c r="I5" s="21"/>
      <c r="J5" s="20">
        <v>8</v>
      </c>
      <c r="K5" s="21"/>
      <c r="L5" s="20">
        <v>13</v>
      </c>
      <c r="M5" s="21"/>
    </row>
    <row r="6" spans="1:13" ht="12">
      <c r="A6" s="15" t="s">
        <v>24</v>
      </c>
      <c r="B6" s="22">
        <v>23505</v>
      </c>
      <c r="C6" s="23" t="s">
        <v>25</v>
      </c>
      <c r="D6" s="24">
        <v>3</v>
      </c>
      <c r="E6" s="23" t="s">
        <v>25</v>
      </c>
      <c r="F6" s="24">
        <v>1718</v>
      </c>
      <c r="G6" s="23" t="s">
        <v>25</v>
      </c>
      <c r="H6" s="25">
        <v>58.24</v>
      </c>
      <c r="I6" s="26" t="s">
        <v>26</v>
      </c>
      <c r="J6" s="25">
        <v>2811</v>
      </c>
      <c r="K6" s="26" t="s">
        <v>26</v>
      </c>
      <c r="L6" s="25">
        <v>50.78</v>
      </c>
      <c r="M6" s="26" t="s">
        <v>26</v>
      </c>
    </row>
    <row r="7" spans="1:13" ht="12">
      <c r="A7" s="15" t="s">
        <v>10</v>
      </c>
      <c r="B7" s="16">
        <v>20513813</v>
      </c>
      <c r="C7" s="17"/>
      <c r="D7" s="20">
        <v>964</v>
      </c>
      <c r="E7" s="21"/>
      <c r="F7" s="20">
        <v>555595</v>
      </c>
      <c r="G7" s="21"/>
      <c r="H7" s="20">
        <v>2672</v>
      </c>
      <c r="I7" s="21"/>
      <c r="J7" s="20">
        <v>1004</v>
      </c>
      <c r="K7" s="21"/>
      <c r="L7" s="20">
        <v>2005</v>
      </c>
      <c r="M7" s="21"/>
    </row>
    <row r="8" spans="1:13" ht="12">
      <c r="A8" s="15" t="s">
        <v>11</v>
      </c>
      <c r="B8" s="27"/>
      <c r="C8" s="28"/>
      <c r="E8" s="29"/>
      <c r="G8" s="29"/>
      <c r="I8" s="29"/>
      <c r="K8" s="29"/>
      <c r="M8" s="29"/>
    </row>
    <row r="9" spans="1:13" ht="12">
      <c r="A9" s="30" t="s">
        <v>12</v>
      </c>
      <c r="B9" s="16">
        <v>877781</v>
      </c>
      <c r="C9" s="17"/>
      <c r="D9" s="20">
        <v>202</v>
      </c>
      <c r="E9" s="21"/>
      <c r="F9" s="20">
        <v>70711</v>
      </c>
      <c r="G9" s="21"/>
      <c r="H9" s="20">
        <v>89</v>
      </c>
      <c r="I9" s="21"/>
      <c r="J9" s="20">
        <v>32</v>
      </c>
      <c r="K9" s="21"/>
      <c r="L9" s="20">
        <v>120</v>
      </c>
      <c r="M9" s="21"/>
    </row>
    <row r="10" spans="1:13" ht="12">
      <c r="A10" s="30" t="s">
        <v>13</v>
      </c>
      <c r="B10" s="16">
        <v>438901</v>
      </c>
      <c r="C10" s="17"/>
      <c r="D10" s="20">
        <v>101</v>
      </c>
      <c r="E10" s="21"/>
      <c r="F10" s="20">
        <v>32643</v>
      </c>
      <c r="G10" s="21"/>
      <c r="H10" s="20">
        <v>44</v>
      </c>
      <c r="I10" s="21"/>
      <c r="J10" s="20">
        <v>16</v>
      </c>
      <c r="K10" s="21"/>
      <c r="L10" s="20">
        <v>60</v>
      </c>
      <c r="M10" s="21"/>
    </row>
    <row r="11" spans="1:13" ht="12">
      <c r="A11" s="30" t="s">
        <v>14</v>
      </c>
      <c r="B11" s="31">
        <f>B9-B10</f>
        <v>438880</v>
      </c>
      <c r="C11" s="17"/>
      <c r="D11" s="32">
        <f>D9-D10</f>
        <v>101</v>
      </c>
      <c r="E11" s="21"/>
      <c r="F11" s="32">
        <f>F9-F10</f>
        <v>38068</v>
      </c>
      <c r="G11" s="21"/>
      <c r="H11" s="32">
        <f>H9-H10</f>
        <v>45</v>
      </c>
      <c r="I11" s="21"/>
      <c r="J11" s="32">
        <f>J9-J10</f>
        <v>16</v>
      </c>
      <c r="K11" s="21"/>
      <c r="L11" s="32">
        <f>L9-L10</f>
        <v>60</v>
      </c>
      <c r="M11" s="21"/>
    </row>
    <row r="12" spans="1:13" ht="12">
      <c r="A12" s="33" t="s">
        <v>15</v>
      </c>
      <c r="B12" s="27"/>
      <c r="C12" s="28"/>
      <c r="E12" s="29"/>
      <c r="G12" s="29"/>
      <c r="H12" s="34" t="s">
        <v>27</v>
      </c>
      <c r="I12" s="34"/>
      <c r="J12" s="19">
        <v>3562</v>
      </c>
      <c r="K12" s="34"/>
      <c r="L12" s="34"/>
      <c r="M12" s="34"/>
    </row>
    <row r="13" spans="1:13" ht="12">
      <c r="A13" s="30" t="s">
        <v>28</v>
      </c>
      <c r="B13" s="22">
        <v>15863</v>
      </c>
      <c r="C13" s="23" t="s">
        <v>29</v>
      </c>
      <c r="D13" s="24">
        <v>1</v>
      </c>
      <c r="E13" s="23" t="s">
        <v>29</v>
      </c>
      <c r="F13" s="24">
        <v>252</v>
      </c>
      <c r="G13" s="23" t="s">
        <v>29</v>
      </c>
      <c r="H13" s="35">
        <v>4.63</v>
      </c>
      <c r="I13" s="36" t="s">
        <v>26</v>
      </c>
      <c r="J13" s="25">
        <v>0</v>
      </c>
      <c r="K13" s="37" t="s">
        <v>26</v>
      </c>
      <c r="L13" s="25">
        <v>35.62</v>
      </c>
      <c r="M13" s="37" t="s">
        <v>26</v>
      </c>
    </row>
    <row r="14" spans="1:12" ht="12">
      <c r="A14" s="30" t="s">
        <v>16</v>
      </c>
      <c r="B14" s="16">
        <v>34275</v>
      </c>
      <c r="C14" s="28"/>
      <c r="D14" s="20">
        <v>11</v>
      </c>
      <c r="E14" s="29"/>
      <c r="F14" s="20">
        <v>586</v>
      </c>
      <c r="G14" s="29"/>
      <c r="H14" s="20">
        <v>1</v>
      </c>
      <c r="J14" s="20">
        <v>0</v>
      </c>
      <c r="L14" s="20">
        <v>8</v>
      </c>
    </row>
    <row r="15" spans="1:12" ht="12">
      <c r="A15" s="30" t="s">
        <v>17</v>
      </c>
      <c r="B15" s="16">
        <v>2673901</v>
      </c>
      <c r="C15" s="28"/>
      <c r="D15" s="20">
        <v>36</v>
      </c>
      <c r="E15" s="29"/>
      <c r="F15" s="20">
        <v>3970</v>
      </c>
      <c r="G15" s="29"/>
      <c r="H15" s="20">
        <v>90</v>
      </c>
      <c r="J15" s="20">
        <v>0</v>
      </c>
      <c r="L15" s="20">
        <v>308</v>
      </c>
    </row>
    <row r="16" spans="1:12" ht="12">
      <c r="A16" s="30" t="s">
        <v>18</v>
      </c>
      <c r="B16" s="16">
        <v>3333351</v>
      </c>
      <c r="C16" s="28"/>
      <c r="D16" s="20">
        <v>120</v>
      </c>
      <c r="E16" s="29"/>
      <c r="F16" s="20">
        <v>15715</v>
      </c>
      <c r="G16" s="29"/>
      <c r="H16" s="20">
        <v>100</v>
      </c>
      <c r="J16" s="20">
        <v>0</v>
      </c>
      <c r="L16" s="20">
        <v>342</v>
      </c>
    </row>
    <row r="17" spans="1:13" ht="12">
      <c r="A17" s="15" t="s">
        <v>19</v>
      </c>
      <c r="B17" s="38">
        <f>100*B16/B7</f>
        <v>16.249299922934853</v>
      </c>
      <c r="C17" s="39"/>
      <c r="D17" s="40">
        <f>100*D16/D7</f>
        <v>12.448132780082988</v>
      </c>
      <c r="E17" s="40"/>
      <c r="F17" s="40">
        <f>100*F16/F7</f>
        <v>2.828499176558464</v>
      </c>
      <c r="G17" s="40"/>
      <c r="H17" s="41">
        <f>100*H16/H7</f>
        <v>3.7425149700598803</v>
      </c>
      <c r="I17" s="42"/>
      <c r="J17" s="40">
        <f>100*J16/J7</f>
        <v>0</v>
      </c>
      <c r="K17" s="43"/>
      <c r="L17" s="40">
        <v>17.1</v>
      </c>
      <c r="M17" s="44"/>
    </row>
    <row r="18" spans="1:13" ht="12">
      <c r="A18" s="15" t="s">
        <v>20</v>
      </c>
      <c r="B18" s="38">
        <f>100*B13/B6</f>
        <v>67.48776855988088</v>
      </c>
      <c r="C18" s="39"/>
      <c r="D18" s="40">
        <f>100*D13/D6</f>
        <v>33.333333333333336</v>
      </c>
      <c r="E18" s="40"/>
      <c r="F18" s="40">
        <f>100*F13/F6</f>
        <v>14.668218859138532</v>
      </c>
      <c r="G18" s="40"/>
      <c r="H18" s="41">
        <f>100*H13/H6</f>
        <v>7.949862637362637</v>
      </c>
      <c r="I18" s="41"/>
      <c r="J18" s="40">
        <f>100*J13/J6</f>
        <v>0</v>
      </c>
      <c r="K18" s="40"/>
      <c r="L18" s="40">
        <v>70.1</v>
      </c>
      <c r="M18" s="45"/>
    </row>
    <row r="19" spans="1:12" ht="12">
      <c r="A19" s="46" t="s">
        <v>21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ht="12">
      <c r="A20" s="19" t="s">
        <v>30</v>
      </c>
    </row>
    <row r="21" ht="12">
      <c r="A21" s="19" t="s">
        <v>31</v>
      </c>
    </row>
  </sheetData>
  <mergeCells count="6">
    <mergeCell ref="J3:K3"/>
    <mergeCell ref="L3:M3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2001-03-19T06:29:00Z</dcterms:created>
  <dcterms:modified xsi:type="dcterms:W3CDTF">2001-03-19T06:29:09Z</dcterms:modified>
  <cp:category/>
  <cp:version/>
  <cp:contentType/>
  <cp:contentStatus/>
</cp:coreProperties>
</file>