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82" sheetId="1" r:id="rId1"/>
  </sheets>
  <definedNames>
    <definedName name="_10.電気_ガスおよび水道" localSheetId="0">'182'!$A$1:$F$17</definedName>
    <definedName name="_10.電気_ガスおよび水道">#REF!</definedName>
    <definedName name="_xlnm.Print_Area" localSheetId="0">'182'!$A$1:$Q$22</definedName>
  </definedNames>
  <calcPr fullCalcOnLoad="1"/>
</workbook>
</file>

<file path=xl/sharedStrings.xml><?xml version="1.0" encoding="utf-8"?>
<sst xmlns="http://schemas.openxmlformats.org/spreadsheetml/2006/main" count="58" uniqueCount="42">
  <si>
    <t>　　　　　　　　　　　　　　　182．申   　告   　所   　得   　税   　の　　　   　課   　税   　状   　況</t>
  </si>
  <si>
    <t>(単位  人､千円)</t>
  </si>
  <si>
    <t>各年度末現在</t>
  </si>
  <si>
    <t>年度および</t>
  </si>
  <si>
    <t>合   計</t>
  </si>
  <si>
    <t>営業所得者</t>
  </si>
  <si>
    <t xml:space="preserve">     </t>
  </si>
  <si>
    <t>農業所得者</t>
  </si>
  <si>
    <t>その他の事業所得者</t>
  </si>
  <si>
    <t>その他所得者</t>
  </si>
  <si>
    <t>標示</t>
  </si>
  <si>
    <t>税  務  署</t>
  </si>
  <si>
    <t>人  員</t>
  </si>
  <si>
    <t>総所得金額</t>
  </si>
  <si>
    <t>申告納税額</t>
  </si>
  <si>
    <t>番号</t>
  </si>
  <si>
    <t>平成６年度</t>
  </si>
  <si>
    <t>６</t>
  </si>
  <si>
    <t>７</t>
  </si>
  <si>
    <t>８</t>
  </si>
  <si>
    <t>９</t>
  </si>
  <si>
    <t>１０</t>
  </si>
  <si>
    <t>１ 大分</t>
  </si>
  <si>
    <t>1</t>
  </si>
  <si>
    <t>２ 別府</t>
  </si>
  <si>
    <t>2</t>
  </si>
  <si>
    <t>３ 臼杵</t>
  </si>
  <si>
    <t>3</t>
  </si>
  <si>
    <t>４ 佐伯</t>
  </si>
  <si>
    <t>4</t>
  </si>
  <si>
    <t>５ 三重</t>
  </si>
  <si>
    <t>5</t>
  </si>
  <si>
    <t>６ 竹田</t>
  </si>
  <si>
    <t>6</t>
  </si>
  <si>
    <t>７ 日田</t>
  </si>
  <si>
    <t>7</t>
  </si>
  <si>
    <t>８ 中津</t>
  </si>
  <si>
    <t>8</t>
  </si>
  <si>
    <t>９ 宇佐</t>
  </si>
  <si>
    <t>9</t>
  </si>
  <si>
    <t>資料:｢熊本国税局統計書｣</t>
  </si>
  <si>
    <t xml:space="preserve">  注）調査対象等：平成１０年分の申告所得税の納税者について、平成１１年３月３１日までの申告または処理(更正・決定等)によ　る課税の事績を示したものである。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</si>
</sst>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6" fontId="4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/>
      <protection/>
    </xf>
    <xf numFmtId="177" fontId="5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6" fontId="7" fillId="0" borderId="0" xfId="0" applyNumberFormat="1" applyFont="1" applyBorder="1" applyAlignment="1" applyProtection="1">
      <alignment horizontal="center" vertical="center"/>
      <protection/>
    </xf>
    <xf numFmtId="177" fontId="0" fillId="0" borderId="2" xfId="0" applyNumberFormat="1" applyBorder="1" applyAlignment="1">
      <alignment vertical="center"/>
    </xf>
    <xf numFmtId="177" fontId="0" fillId="0" borderId="3" xfId="0" applyNumberFormat="1" applyBorder="1" applyAlignment="1" applyProtection="1">
      <alignment horizontal="center" vertical="center"/>
      <protection/>
    </xf>
    <xf numFmtId="177" fontId="0" fillId="0" borderId="3" xfId="0" applyNumberFormat="1" applyBorder="1" applyAlignment="1">
      <alignment vertical="center"/>
    </xf>
    <xf numFmtId="177" fontId="0" fillId="0" borderId="3" xfId="0" applyNumberFormat="1" applyBorder="1" applyAlignment="1" applyProtection="1">
      <alignment horizontal="left" vertical="center"/>
      <protection/>
    </xf>
    <xf numFmtId="177" fontId="0" fillId="0" borderId="2" xfId="0" applyNumberFormat="1" applyBorder="1" applyAlignment="1" applyProtection="1">
      <alignment horizontal="centerContinuous" vertical="center"/>
      <protection/>
    </xf>
    <xf numFmtId="177" fontId="0" fillId="0" borderId="3" xfId="0" applyNumberFormat="1" applyBorder="1" applyAlignment="1">
      <alignment horizontal="centerContinuous" vertical="center"/>
    </xf>
    <xf numFmtId="177" fontId="7" fillId="0" borderId="4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Alignment="1">
      <alignment horizontal="center" vertical="center"/>
    </xf>
    <xf numFmtId="176" fontId="7" fillId="0" borderId="3" xfId="0" applyNumberFormat="1" applyFont="1" applyBorder="1" applyAlignment="1" applyProtection="1">
      <alignment horizontal="center" vertical="center"/>
      <protection/>
    </xf>
    <xf numFmtId="177" fontId="0" fillId="0" borderId="4" xfId="0" applyNumberFormat="1" applyBorder="1" applyAlignment="1" applyProtection="1">
      <alignment horizontal="center" vertical="center"/>
      <protection/>
    </xf>
    <xf numFmtId="177" fontId="0" fillId="0" borderId="0" xfId="0" applyNumberFormat="1" applyBorder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177" fontId="8" fillId="0" borderId="5" xfId="0" applyNumberFormat="1" applyFont="1" applyBorder="1" applyAlignment="1" applyProtection="1">
      <alignment/>
      <protection locked="0"/>
    </xf>
    <xf numFmtId="177" fontId="8" fillId="0" borderId="6" xfId="0" applyNumberFormat="1" applyFont="1" applyBorder="1" applyAlignment="1" applyProtection="1">
      <alignment/>
      <protection locked="0"/>
    </xf>
    <xf numFmtId="49" fontId="8" fillId="0" borderId="4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Alignment="1">
      <alignment/>
    </xf>
    <xf numFmtId="49" fontId="8" fillId="0" borderId="0" xfId="0" applyNumberFormat="1" applyFont="1" applyBorder="1" applyAlignment="1" applyProtection="1">
      <alignment horizontal="center"/>
      <protection locked="0"/>
    </xf>
    <xf numFmtId="177" fontId="8" fillId="0" borderId="4" xfId="0" applyNumberFormat="1" applyFont="1" applyBorder="1" applyAlignment="1" applyProtection="1">
      <alignment horizontal="right"/>
      <protection locked="0"/>
    </xf>
    <xf numFmtId="177" fontId="8" fillId="0" borderId="0" xfId="0" applyNumberFormat="1" applyFont="1" applyBorder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/>
      <protection locked="0"/>
    </xf>
    <xf numFmtId="177" fontId="8" fillId="0" borderId="0" xfId="0" applyNumberFormat="1" applyFont="1" applyAlignment="1" applyProtection="1">
      <alignment/>
      <protection locked="0"/>
    </xf>
    <xf numFmtId="49" fontId="8" fillId="0" borderId="4" xfId="0" applyNumberFormat="1" applyFont="1" applyBorder="1" applyAlignment="1" applyProtection="1">
      <alignment horizontal="center"/>
      <protection locked="0"/>
    </xf>
    <xf numFmtId="177" fontId="8" fillId="0" borderId="4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 quotePrefix="1">
      <alignment horizontal="right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49" fontId="0" fillId="0" borderId="4" xfId="0" applyNumberFormat="1" applyFont="1" applyBorder="1" applyAlignment="1" applyProtection="1" quotePrefix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/>
    </xf>
    <xf numFmtId="177" fontId="6" fillId="0" borderId="4" xfId="0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49" fontId="9" fillId="0" borderId="4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7" fontId="0" fillId="0" borderId="4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4" xfId="0" applyNumberFormat="1" applyFont="1" applyBorder="1" applyAlignment="1">
      <alignment horizontal="center"/>
    </xf>
    <xf numFmtId="176" fontId="0" fillId="0" borderId="0" xfId="0" applyNumberFormat="1" applyFont="1" applyAlignment="1" applyProtection="1">
      <alignment horizontal="center"/>
      <protection/>
    </xf>
    <xf numFmtId="177" fontId="8" fillId="0" borderId="0" xfId="0" applyNumberFormat="1" applyFont="1" applyBorder="1" applyAlignment="1" applyProtection="1" quotePrefix="1">
      <alignment/>
      <protection locked="0"/>
    </xf>
    <xf numFmtId="176" fontId="0" fillId="0" borderId="4" xfId="0" applyNumberFormat="1" applyFont="1" applyBorder="1" applyAlignment="1" quotePrefix="1">
      <alignment horizontal="center"/>
    </xf>
    <xf numFmtId="177" fontId="0" fillId="0" borderId="4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center"/>
      <protection/>
    </xf>
    <xf numFmtId="176" fontId="7" fillId="0" borderId="6" xfId="0" applyNumberFormat="1" applyFont="1" applyBorder="1" applyAlignment="1">
      <alignment/>
    </xf>
    <xf numFmtId="177" fontId="0" fillId="0" borderId="6" xfId="0" applyNumberFormat="1" applyFont="1" applyBorder="1" applyAlignment="1" applyProtection="1">
      <alignment horizontal="left"/>
      <protection/>
    </xf>
    <xf numFmtId="177" fontId="0" fillId="0" borderId="6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7" fillId="0" borderId="0" xfId="0" applyNumberFormat="1" applyFont="1" applyAlignment="1" applyProtection="1">
      <alignment horizontal="left"/>
      <protection/>
    </xf>
    <xf numFmtId="176" fontId="7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120" zoomScaleNormal="120" workbookViewId="0" topLeftCell="A1">
      <selection activeCell="A2" sqref="A2"/>
    </sheetView>
  </sheetViews>
  <sheetFormatPr defaultColWidth="13.375" defaultRowHeight="12" customHeight="1"/>
  <cols>
    <col min="1" max="1" width="12.75390625" style="2" customWidth="1"/>
    <col min="2" max="7" width="13.25390625" style="39" customWidth="1"/>
    <col min="8" max="8" width="13.625" style="39" customWidth="1"/>
    <col min="9" max="10" width="12.75390625" style="39" customWidth="1"/>
    <col min="11" max="11" width="11.75390625" style="39" customWidth="1"/>
    <col min="12" max="12" width="13.25390625" style="39" customWidth="1"/>
    <col min="13" max="13" width="12.75390625" style="39" customWidth="1"/>
    <col min="14" max="14" width="11.75390625" style="39" customWidth="1"/>
    <col min="15" max="16" width="13.25390625" style="39" customWidth="1"/>
    <col min="17" max="17" width="4.75390625" style="2" customWidth="1"/>
    <col min="18" max="16384" width="13.375" style="2" customWidth="1"/>
  </cols>
  <sheetData>
    <row r="1" spans="1:17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customHeight="1" thickBot="1">
      <c r="A2" s="3" t="s">
        <v>1</v>
      </c>
      <c r="B2" s="4"/>
      <c r="C2" s="5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2</v>
      </c>
    </row>
    <row r="3" spans="1:17" s="17" customFormat="1" ht="12" customHeight="1" thickTop="1">
      <c r="A3" s="9" t="s">
        <v>3</v>
      </c>
      <c r="B3" s="10"/>
      <c r="C3" s="11" t="s">
        <v>4</v>
      </c>
      <c r="D3" s="12"/>
      <c r="E3" s="10"/>
      <c r="F3" s="11" t="s">
        <v>5</v>
      </c>
      <c r="G3" s="13" t="s">
        <v>6</v>
      </c>
      <c r="H3" s="10"/>
      <c r="I3" s="11" t="s">
        <v>7</v>
      </c>
      <c r="J3" s="12"/>
      <c r="K3" s="14" t="s">
        <v>8</v>
      </c>
      <c r="L3" s="15"/>
      <c r="M3" s="15"/>
      <c r="N3" s="10"/>
      <c r="O3" s="11" t="s">
        <v>9</v>
      </c>
      <c r="P3" s="12"/>
      <c r="Q3" s="16" t="s">
        <v>10</v>
      </c>
    </row>
    <row r="4" spans="1:17" s="17" customFormat="1" ht="12" customHeight="1">
      <c r="A4" s="18" t="s">
        <v>11</v>
      </c>
      <c r="B4" s="19" t="s">
        <v>12</v>
      </c>
      <c r="C4" s="19" t="s">
        <v>13</v>
      </c>
      <c r="D4" s="19" t="s">
        <v>14</v>
      </c>
      <c r="E4" s="19" t="s">
        <v>12</v>
      </c>
      <c r="F4" s="19" t="s">
        <v>13</v>
      </c>
      <c r="G4" s="19" t="s">
        <v>14</v>
      </c>
      <c r="H4" s="19" t="s">
        <v>12</v>
      </c>
      <c r="I4" s="20" t="s">
        <v>13</v>
      </c>
      <c r="J4" s="19" t="s">
        <v>14</v>
      </c>
      <c r="K4" s="19" t="s">
        <v>12</v>
      </c>
      <c r="L4" s="19" t="s">
        <v>13</v>
      </c>
      <c r="M4" s="19" t="s">
        <v>14</v>
      </c>
      <c r="N4" s="19" t="s">
        <v>12</v>
      </c>
      <c r="O4" s="19" t="s">
        <v>13</v>
      </c>
      <c r="P4" s="19" t="s">
        <v>14</v>
      </c>
      <c r="Q4" s="21" t="s">
        <v>15</v>
      </c>
    </row>
    <row r="5" spans="1:17" s="26" customFormat="1" ht="12" customHeight="1">
      <c r="A5" s="22" t="s">
        <v>16</v>
      </c>
      <c r="B5" s="23">
        <v>72049</v>
      </c>
      <c r="C5" s="24">
        <v>324060973</v>
      </c>
      <c r="D5" s="24">
        <v>19396635</v>
      </c>
      <c r="E5" s="24">
        <v>18537</v>
      </c>
      <c r="F5" s="24">
        <v>55227975</v>
      </c>
      <c r="G5" s="24">
        <v>2769193</v>
      </c>
      <c r="H5" s="24">
        <v>3591</v>
      </c>
      <c r="I5" s="24">
        <v>11296474</v>
      </c>
      <c r="J5" s="24">
        <v>521582</v>
      </c>
      <c r="K5" s="24">
        <v>6627</v>
      </c>
      <c r="L5" s="24">
        <v>31602112</v>
      </c>
      <c r="M5" s="24">
        <v>3004485</v>
      </c>
      <c r="N5" s="24">
        <v>43294</v>
      </c>
      <c r="O5" s="24">
        <v>225934412</v>
      </c>
      <c r="P5" s="24">
        <v>13101375</v>
      </c>
      <c r="Q5" s="25" t="s">
        <v>17</v>
      </c>
    </row>
    <row r="6" spans="1:17" ht="12" customHeight="1">
      <c r="A6" s="27" t="s">
        <v>18</v>
      </c>
      <c r="B6" s="28">
        <v>66687</v>
      </c>
      <c r="C6" s="29">
        <v>316402343</v>
      </c>
      <c r="D6" s="29">
        <v>19055143</v>
      </c>
      <c r="E6" s="29">
        <v>17084</v>
      </c>
      <c r="F6" s="29">
        <v>50555633</v>
      </c>
      <c r="G6" s="30">
        <v>2424229</v>
      </c>
      <c r="H6" s="31">
        <v>2406</v>
      </c>
      <c r="I6" s="31">
        <v>7537902</v>
      </c>
      <c r="J6" s="31">
        <v>310922</v>
      </c>
      <c r="K6" s="31">
        <v>6148</v>
      </c>
      <c r="L6" s="31">
        <v>30544350</v>
      </c>
      <c r="M6" s="31">
        <v>2853895</v>
      </c>
      <c r="N6" s="31">
        <v>41049</v>
      </c>
      <c r="O6" s="31">
        <v>227764458</v>
      </c>
      <c r="P6" s="31">
        <v>13466096</v>
      </c>
      <c r="Q6" s="32" t="s">
        <v>18</v>
      </c>
    </row>
    <row r="7" spans="1:17" ht="12" customHeight="1">
      <c r="A7" s="27" t="s">
        <v>19</v>
      </c>
      <c r="B7" s="33">
        <v>66939</v>
      </c>
      <c r="C7" s="34">
        <v>325461699</v>
      </c>
      <c r="D7" s="34">
        <v>19502700</v>
      </c>
      <c r="E7" s="34">
        <v>17241</v>
      </c>
      <c r="F7" s="34">
        <v>51021802</v>
      </c>
      <c r="G7" s="30">
        <v>2431836</v>
      </c>
      <c r="H7" s="31">
        <v>2155</v>
      </c>
      <c r="I7" s="31">
        <v>6412859</v>
      </c>
      <c r="J7" s="31">
        <v>236923</v>
      </c>
      <c r="K7" s="31">
        <v>6188</v>
      </c>
      <c r="L7" s="31">
        <v>32330458</v>
      </c>
      <c r="M7" s="31">
        <v>3156240</v>
      </c>
      <c r="N7" s="31">
        <v>41355</v>
      </c>
      <c r="O7" s="31">
        <v>235696580</v>
      </c>
      <c r="P7" s="31">
        <v>13677701</v>
      </c>
      <c r="Q7" s="32" t="s">
        <v>19</v>
      </c>
    </row>
    <row r="8" spans="1:17" ht="12" customHeight="1">
      <c r="A8" s="27" t="s">
        <v>20</v>
      </c>
      <c r="B8" s="28">
        <v>66671</v>
      </c>
      <c r="C8" s="29">
        <v>326130621</v>
      </c>
      <c r="D8" s="29">
        <v>20270285</v>
      </c>
      <c r="E8" s="29">
        <v>16665</v>
      </c>
      <c r="F8" s="35">
        <v>49239365</v>
      </c>
      <c r="G8" s="31">
        <v>2638876</v>
      </c>
      <c r="H8" s="31">
        <v>2071</v>
      </c>
      <c r="I8" s="31">
        <v>6815648</v>
      </c>
      <c r="J8" s="31">
        <v>328799</v>
      </c>
      <c r="K8" s="31">
        <v>5995</v>
      </c>
      <c r="L8" s="31">
        <v>30987990</v>
      </c>
      <c r="M8" s="31">
        <v>3102954</v>
      </c>
      <c r="N8" s="31">
        <v>41940</v>
      </c>
      <c r="O8" s="31">
        <v>239087618</v>
      </c>
      <c r="P8" s="31">
        <v>14199656</v>
      </c>
      <c r="Q8" s="32" t="s">
        <v>20</v>
      </c>
    </row>
    <row r="9" spans="1:17" ht="12" customHeight="1">
      <c r="A9" s="36"/>
      <c r="B9" s="37"/>
      <c r="C9" s="38"/>
      <c r="D9" s="38"/>
      <c r="Q9" s="40"/>
    </row>
    <row r="10" spans="1:17" s="45" customFormat="1" ht="12" customHeight="1">
      <c r="A10" s="41" t="s">
        <v>21</v>
      </c>
      <c r="B10" s="42">
        <f>E10+H10+K10+N10</f>
        <v>46752</v>
      </c>
      <c r="C10" s="43">
        <f>F10+I10+L10+O10</f>
        <v>272349612</v>
      </c>
      <c r="D10" s="43">
        <f>G10+J10+M10+P10</f>
        <v>16373373</v>
      </c>
      <c r="E10" s="43">
        <f aca="true" t="shared" si="0" ref="E10:O10">SUM(E12:E20)</f>
        <v>9572</v>
      </c>
      <c r="F10" s="43">
        <f t="shared" si="0"/>
        <v>33090723</v>
      </c>
      <c r="G10" s="43">
        <f t="shared" si="0"/>
        <v>1600548</v>
      </c>
      <c r="H10" s="43">
        <f t="shared" si="0"/>
        <v>1370</v>
      </c>
      <c r="I10" s="43">
        <f t="shared" si="0"/>
        <v>5590279</v>
      </c>
      <c r="J10" s="43">
        <f t="shared" si="0"/>
        <v>274418</v>
      </c>
      <c r="K10" s="43">
        <f t="shared" si="0"/>
        <v>3276</v>
      </c>
      <c r="L10" s="43">
        <f t="shared" si="0"/>
        <v>24280987</v>
      </c>
      <c r="M10" s="43">
        <f t="shared" si="0"/>
        <v>2722126</v>
      </c>
      <c r="N10" s="43">
        <f t="shared" si="0"/>
        <v>32534</v>
      </c>
      <c r="O10" s="43">
        <f t="shared" si="0"/>
        <v>209387623</v>
      </c>
      <c r="P10" s="43">
        <v>11776281</v>
      </c>
      <c r="Q10" s="44" t="s">
        <v>21</v>
      </c>
    </row>
    <row r="11" spans="1:17" ht="12" customHeight="1">
      <c r="A11" s="46"/>
      <c r="B11" s="47"/>
      <c r="C11" s="48"/>
      <c r="D11" s="48"/>
      <c r="E11" s="48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</row>
    <row r="12" spans="1:17" ht="12" customHeight="1">
      <c r="A12" s="52" t="s">
        <v>22</v>
      </c>
      <c r="B12" s="47">
        <f aca="true" t="shared" si="1" ref="B12:B20">E12+H12+K12+N12</f>
        <v>18004</v>
      </c>
      <c r="C12" s="48">
        <f aca="true" t="shared" si="2" ref="C12:C20">F12+I12+L12+O12</f>
        <v>113508363</v>
      </c>
      <c r="D12" s="48">
        <f aca="true" t="shared" si="3" ref="D12:D20">G12+J12+M12+P12</f>
        <v>6834458</v>
      </c>
      <c r="E12" s="34">
        <v>3588</v>
      </c>
      <c r="F12" s="53">
        <v>11867974</v>
      </c>
      <c r="G12" s="31">
        <v>581612</v>
      </c>
      <c r="H12" s="31">
        <v>152</v>
      </c>
      <c r="I12" s="31">
        <v>633596</v>
      </c>
      <c r="J12" s="31">
        <v>47644</v>
      </c>
      <c r="K12" s="31">
        <v>874</v>
      </c>
      <c r="L12" s="31">
        <v>6745524</v>
      </c>
      <c r="M12" s="31">
        <v>619042</v>
      </c>
      <c r="N12" s="31">
        <v>13390</v>
      </c>
      <c r="O12" s="31">
        <v>94261269</v>
      </c>
      <c r="P12" s="31">
        <v>5586160</v>
      </c>
      <c r="Q12" s="54" t="s">
        <v>23</v>
      </c>
    </row>
    <row r="13" spans="1:17" ht="12" customHeight="1">
      <c r="A13" s="52" t="s">
        <v>24</v>
      </c>
      <c r="B13" s="47">
        <f t="shared" si="1"/>
        <v>8701</v>
      </c>
      <c r="C13" s="48">
        <f t="shared" si="2"/>
        <v>48346217</v>
      </c>
      <c r="D13" s="48">
        <f t="shared" si="3"/>
        <v>2747249</v>
      </c>
      <c r="E13" s="34">
        <v>1736</v>
      </c>
      <c r="F13" s="53">
        <v>6016036</v>
      </c>
      <c r="G13" s="31">
        <v>287096</v>
      </c>
      <c r="H13" s="31">
        <v>234</v>
      </c>
      <c r="I13" s="31">
        <v>856490</v>
      </c>
      <c r="J13" s="31">
        <v>30179</v>
      </c>
      <c r="K13" s="31">
        <v>629</v>
      </c>
      <c r="L13" s="31">
        <v>4488812</v>
      </c>
      <c r="M13" s="31">
        <v>450852</v>
      </c>
      <c r="N13" s="31">
        <v>6102</v>
      </c>
      <c r="O13" s="31">
        <v>36984879</v>
      </c>
      <c r="P13" s="31">
        <v>1979122</v>
      </c>
      <c r="Q13" s="54" t="s">
        <v>25</v>
      </c>
    </row>
    <row r="14" spans="1:17" ht="12" customHeight="1">
      <c r="A14" s="52" t="s">
        <v>26</v>
      </c>
      <c r="B14" s="47">
        <f t="shared" si="1"/>
        <v>2905</v>
      </c>
      <c r="C14" s="48">
        <f t="shared" si="2"/>
        <v>15862418</v>
      </c>
      <c r="D14" s="48">
        <f t="shared" si="3"/>
        <v>993911</v>
      </c>
      <c r="E14" s="34">
        <v>595</v>
      </c>
      <c r="F14" s="53">
        <v>2061347</v>
      </c>
      <c r="G14" s="31">
        <v>85172</v>
      </c>
      <c r="H14" s="31">
        <v>31</v>
      </c>
      <c r="I14" s="31">
        <v>115855</v>
      </c>
      <c r="J14" s="31">
        <v>5494</v>
      </c>
      <c r="K14" s="31">
        <v>432</v>
      </c>
      <c r="L14" s="31">
        <v>3177459</v>
      </c>
      <c r="M14" s="31">
        <v>403024</v>
      </c>
      <c r="N14" s="31">
        <v>1847</v>
      </c>
      <c r="O14" s="31">
        <v>10507757</v>
      </c>
      <c r="P14" s="31">
        <v>500221</v>
      </c>
      <c r="Q14" s="54" t="s">
        <v>27</v>
      </c>
    </row>
    <row r="15" spans="1:17" ht="12" customHeight="1">
      <c r="A15" s="52" t="s">
        <v>28</v>
      </c>
      <c r="B15" s="47">
        <f t="shared" si="1"/>
        <v>2989</v>
      </c>
      <c r="C15" s="48">
        <f t="shared" si="2"/>
        <v>16802424</v>
      </c>
      <c r="D15" s="48">
        <f t="shared" si="3"/>
        <v>1004567</v>
      </c>
      <c r="E15" s="34">
        <v>699</v>
      </c>
      <c r="F15" s="53">
        <v>2436926</v>
      </c>
      <c r="G15" s="31">
        <v>114449</v>
      </c>
      <c r="H15" s="31">
        <v>51</v>
      </c>
      <c r="I15" s="31">
        <v>183767</v>
      </c>
      <c r="J15" s="31">
        <v>7994</v>
      </c>
      <c r="K15" s="31">
        <v>381</v>
      </c>
      <c r="L15" s="31">
        <v>2146361</v>
      </c>
      <c r="M15" s="31">
        <v>205602</v>
      </c>
      <c r="N15" s="31">
        <v>1858</v>
      </c>
      <c r="O15" s="31">
        <v>12035370</v>
      </c>
      <c r="P15" s="31">
        <v>676522</v>
      </c>
      <c r="Q15" s="54" t="s">
        <v>29</v>
      </c>
    </row>
    <row r="16" spans="1:17" ht="12" customHeight="1">
      <c r="A16" s="52" t="s">
        <v>30</v>
      </c>
      <c r="B16" s="47">
        <f t="shared" si="1"/>
        <v>1811</v>
      </c>
      <c r="C16" s="48">
        <f t="shared" si="2"/>
        <v>9068447</v>
      </c>
      <c r="D16" s="48">
        <f t="shared" si="3"/>
        <v>389371</v>
      </c>
      <c r="E16" s="34">
        <v>379</v>
      </c>
      <c r="F16" s="53">
        <v>1370523</v>
      </c>
      <c r="G16" s="31">
        <v>59624</v>
      </c>
      <c r="H16" s="31">
        <v>182</v>
      </c>
      <c r="I16" s="31">
        <v>654538</v>
      </c>
      <c r="J16" s="31">
        <v>21829</v>
      </c>
      <c r="K16" s="31">
        <v>68</v>
      </c>
      <c r="L16" s="31">
        <v>496000</v>
      </c>
      <c r="M16" s="31">
        <v>62467</v>
      </c>
      <c r="N16" s="31">
        <v>1182</v>
      </c>
      <c r="O16" s="31">
        <v>6547386</v>
      </c>
      <c r="P16" s="31">
        <v>245451</v>
      </c>
      <c r="Q16" s="54" t="s">
        <v>31</v>
      </c>
    </row>
    <row r="17" spans="1:17" ht="12" customHeight="1">
      <c r="A17" s="52" t="s">
        <v>32</v>
      </c>
      <c r="B17" s="55">
        <f t="shared" si="1"/>
        <v>1294</v>
      </c>
      <c r="C17" s="50">
        <f t="shared" si="2"/>
        <v>6509027</v>
      </c>
      <c r="D17" s="50">
        <f t="shared" si="3"/>
        <v>332280</v>
      </c>
      <c r="E17" s="34">
        <v>219</v>
      </c>
      <c r="F17" s="53">
        <v>787434</v>
      </c>
      <c r="G17" s="31">
        <v>37104</v>
      </c>
      <c r="H17" s="31">
        <v>197</v>
      </c>
      <c r="I17" s="31">
        <v>896461</v>
      </c>
      <c r="J17" s="31">
        <v>47746</v>
      </c>
      <c r="K17" s="31">
        <v>68</v>
      </c>
      <c r="L17" s="31">
        <v>625648</v>
      </c>
      <c r="M17" s="31">
        <v>103907</v>
      </c>
      <c r="N17" s="31">
        <v>810</v>
      </c>
      <c r="O17" s="31">
        <v>4199484</v>
      </c>
      <c r="P17" s="31">
        <v>143523</v>
      </c>
      <c r="Q17" s="54" t="s">
        <v>33</v>
      </c>
    </row>
    <row r="18" spans="1:17" ht="12" customHeight="1">
      <c r="A18" s="52" t="s">
        <v>34</v>
      </c>
      <c r="B18" s="55">
        <f t="shared" si="1"/>
        <v>4541</v>
      </c>
      <c r="C18" s="50">
        <f t="shared" si="2"/>
        <v>25091974</v>
      </c>
      <c r="D18" s="50">
        <f t="shared" si="3"/>
        <v>1622413</v>
      </c>
      <c r="E18" s="34">
        <v>1098</v>
      </c>
      <c r="F18" s="53">
        <v>4215385</v>
      </c>
      <c r="G18" s="31">
        <v>238290</v>
      </c>
      <c r="H18" s="31">
        <v>226</v>
      </c>
      <c r="I18" s="31">
        <v>1079775</v>
      </c>
      <c r="J18" s="31">
        <v>55625</v>
      </c>
      <c r="K18" s="31">
        <v>375</v>
      </c>
      <c r="L18" s="31">
        <v>2639618</v>
      </c>
      <c r="M18" s="31">
        <v>345035</v>
      </c>
      <c r="N18" s="31">
        <v>2842</v>
      </c>
      <c r="O18" s="31">
        <v>17157196</v>
      </c>
      <c r="P18" s="31">
        <v>983463</v>
      </c>
      <c r="Q18" s="54" t="s">
        <v>35</v>
      </c>
    </row>
    <row r="19" spans="1:17" ht="12" customHeight="1">
      <c r="A19" s="52" t="s">
        <v>36</v>
      </c>
      <c r="B19" s="55">
        <f t="shared" si="1"/>
        <v>3309</v>
      </c>
      <c r="C19" s="50">
        <f t="shared" si="2"/>
        <v>19415599</v>
      </c>
      <c r="D19" s="50">
        <f t="shared" si="3"/>
        <v>1460930</v>
      </c>
      <c r="E19" s="31">
        <v>714</v>
      </c>
      <c r="F19" s="31">
        <v>2370940</v>
      </c>
      <c r="G19" s="31">
        <v>107607</v>
      </c>
      <c r="H19" s="31">
        <v>53</v>
      </c>
      <c r="I19" s="31">
        <v>170020</v>
      </c>
      <c r="J19" s="31">
        <v>7433</v>
      </c>
      <c r="K19" s="31">
        <v>272</v>
      </c>
      <c r="L19" s="31">
        <v>2156304</v>
      </c>
      <c r="M19" s="31">
        <v>277130</v>
      </c>
      <c r="N19" s="31">
        <v>2270</v>
      </c>
      <c r="O19" s="31">
        <v>14718335</v>
      </c>
      <c r="P19" s="31">
        <v>1068760</v>
      </c>
      <c r="Q19" s="54" t="s">
        <v>37</v>
      </c>
    </row>
    <row r="20" spans="1:17" ht="12" customHeight="1">
      <c r="A20" s="56" t="s">
        <v>38</v>
      </c>
      <c r="B20" s="55">
        <f t="shared" si="1"/>
        <v>3198</v>
      </c>
      <c r="C20" s="50">
        <f t="shared" si="2"/>
        <v>17745143</v>
      </c>
      <c r="D20" s="50">
        <f t="shared" si="3"/>
        <v>988193</v>
      </c>
      <c r="E20" s="31">
        <v>544</v>
      </c>
      <c r="F20" s="31">
        <v>1964158</v>
      </c>
      <c r="G20" s="31">
        <v>89594</v>
      </c>
      <c r="H20" s="31">
        <v>244</v>
      </c>
      <c r="I20" s="31">
        <v>999777</v>
      </c>
      <c r="J20" s="31">
        <v>50474</v>
      </c>
      <c r="K20" s="31">
        <v>177</v>
      </c>
      <c r="L20" s="31">
        <v>1805261</v>
      </c>
      <c r="M20" s="31">
        <v>255067</v>
      </c>
      <c r="N20" s="31">
        <v>2233</v>
      </c>
      <c r="O20" s="31">
        <v>12975947</v>
      </c>
      <c r="P20" s="31">
        <v>593058</v>
      </c>
      <c r="Q20" s="54" t="s">
        <v>39</v>
      </c>
    </row>
    <row r="21" spans="1:17" ht="12" customHeight="1">
      <c r="A21" s="57" t="s">
        <v>40</v>
      </c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60"/>
    </row>
    <row r="22" ht="12" customHeight="1">
      <c r="A22" s="61" t="s">
        <v>41</v>
      </c>
    </row>
    <row r="23" ht="12" customHeight="1">
      <c r="A23" s="62"/>
    </row>
    <row r="24" ht="12" customHeight="1">
      <c r="A24" s="63"/>
    </row>
    <row r="25" ht="12" customHeight="1">
      <c r="A25" s="63"/>
    </row>
  </sheetData>
  <printOptions horizontalCentered="1"/>
  <pageMargins left="0.3937007874015748" right="0.42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2001-03-07T02:38:07Z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