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2" sheetId="1" r:id="rId1"/>
  </sheets>
  <definedNames>
    <definedName name="_xlnm.Print_Area" localSheetId="0">'272'!$A$1:$M$36</definedName>
  </definedNames>
  <calcPr fullCalcOnLoad="1"/>
</workbook>
</file>

<file path=xl/sharedStrings.xml><?xml version="1.0" encoding="utf-8"?>
<sst xmlns="http://schemas.openxmlformats.org/spreadsheetml/2006/main" count="74" uniqueCount="70">
  <si>
    <t>272.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</si>
  <si>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</si>
  <si>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</si>
  <si>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</si>
  <si>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</si>
  <si>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</si>
  <si>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</si>
  <si>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</si>
  <si>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</si>
  <si>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</si>
  <si>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</si>
  <si>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</si>
  <si>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</si>
  <si>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</si>
  <si>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</si>
  <si>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</si>
  <si>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</si>
  <si>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</si>
  <si>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平成９年　</t>
  </si>
  <si>
    <t>平成１０年　</t>
  </si>
  <si>
    <t>平成１１年　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</si>
  <si>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</si>
  <si>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</si>
  <si>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</si>
  <si>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</si>
  <si>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</si>
  <si>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</si>
  <si>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</si>
  <si>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</si>
  <si>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</si>
  <si>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</si>
  <si>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</si>
  <si>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</si>
  <si>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</si>
  <si>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</si>
  <si>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</si>
  <si>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</si>
  <si>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</si>
  <si>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</si>
  <si>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</si>
  <si>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</si>
  <si>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</si>
  <si>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</si>
  <si>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</si>
  <si>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</si>
  <si>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</si>
  <si>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</si>
  <si>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</si>
  <si>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</si>
  <si>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</si>
  <si>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</si>
  <si>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</si>
  <si>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</si>
  <si>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 xml:space="preserve">  -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</si>
  <si>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</si>
  <si>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</si>
  <si>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</si>
  <si>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</si>
  <si>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</si>
  <si>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</si>
  <si>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</si>
  <si>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</si>
  <si>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</si>
  <si>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</si>
  <si>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</si>
  <si>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</si>
  <si>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</si>
  <si>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</si>
  <si>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 xml:space="preserve"> 資料：県農村整備課、森林保全課、林業振興課、漁港課</t>
  </si>
  <si>
    <t>　注）林地崩壊は年度計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</si>
</sst>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ＪＳ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7" fillId="0" borderId="6" xfId="0" applyFont="1" applyBorder="1" applyAlignment="1">
      <alignment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distributed"/>
      <protection locked="0"/>
    </xf>
    <xf numFmtId="193" fontId="8" fillId="0" borderId="0" xfId="16" applyNumberFormat="1" applyFont="1" applyBorder="1" applyAlignment="1" applyProtection="1">
      <alignment/>
      <protection locked="0"/>
    </xf>
    <xf numFmtId="0" fontId="8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 horizontal="right"/>
      <protection/>
    </xf>
    <xf numFmtId="193" fontId="9" fillId="0" borderId="0" xfId="16" applyNumberFormat="1" applyFont="1" applyBorder="1" applyAlignment="1" applyProtection="1">
      <alignment/>
      <protection/>
    </xf>
    <xf numFmtId="193" fontId="10" fillId="0" borderId="0" xfId="16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41" fontId="8" fillId="0" borderId="0" xfId="16" applyNumberFormat="1" applyFont="1" applyBorder="1" applyAlignment="1" applyProtection="1">
      <alignment/>
      <protection locked="0"/>
    </xf>
    <xf numFmtId="193" fontId="8" fillId="0" borderId="0" xfId="16" applyNumberFormat="1" applyFont="1" applyBorder="1" applyAlignment="1" applyProtection="1">
      <alignment horizontal="right"/>
      <protection locked="0"/>
    </xf>
    <xf numFmtId="181" fontId="8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4" fillId="0" borderId="1" xfId="16" applyNumberFormat="1" applyFont="1" applyBorder="1" applyAlignment="1" applyProtection="1">
      <alignment horizontal="right"/>
      <protection/>
    </xf>
    <xf numFmtId="41" fontId="8" fillId="0" borderId="1" xfId="16" applyNumberFormat="1" applyFont="1" applyBorder="1" applyAlignment="1" applyProtection="1">
      <alignment/>
      <protection locked="0"/>
    </xf>
    <xf numFmtId="193" fontId="8" fillId="0" borderId="1" xfId="16" applyNumberFormat="1" applyFont="1" applyBorder="1" applyAlignment="1" applyProtection="1">
      <alignment/>
      <protection locked="0"/>
    </xf>
    <xf numFmtId="181" fontId="8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Alignment="1" applyProtection="1">
      <alignment horizontal="left"/>
      <protection/>
    </xf>
    <xf numFmtId="0" fontId="8" fillId="0" borderId="0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N17" sqref="N17"/>
    </sheetView>
  </sheetViews>
  <sheetFormatPr defaultColWidth="9.00390625" defaultRowHeight="13.5"/>
  <cols>
    <col min="1" max="1" width="2.625" style="0" customWidth="1"/>
    <col min="2" max="3" width="12.25390625" style="0" customWidth="1"/>
    <col min="4" max="4" width="5.50390625" style="0" bestFit="1" customWidth="1"/>
    <col min="5" max="5" width="11.875" style="0" customWidth="1"/>
    <col min="6" max="6" width="7.125" style="0" customWidth="1"/>
    <col min="7" max="8" width="11.375" style="0" customWidth="1"/>
    <col min="9" max="9" width="4.875" style="0" bestFit="1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ht="17.25">
      <c r="E2" s="2" t="s">
        <v>0</v>
      </c>
    </row>
    <row r="3" spans="1:13" ht="14.25" thickBot="1">
      <c r="A3" s="3"/>
      <c r="B3" s="4" t="s">
        <v>1</v>
      </c>
      <c r="C3" s="5"/>
      <c r="D3" s="6"/>
      <c r="E3" s="6"/>
      <c r="F3" s="6"/>
      <c r="G3" s="6"/>
      <c r="H3" s="7"/>
      <c r="I3" s="7"/>
      <c r="J3" s="7"/>
      <c r="K3" s="7"/>
      <c r="L3" s="7"/>
      <c r="M3" s="7"/>
    </row>
    <row r="4" spans="1:13" ht="14.25" thickTop="1">
      <c r="A4" s="8"/>
      <c r="B4" s="8"/>
      <c r="C4" s="9" t="s">
        <v>2</v>
      </c>
      <c r="D4" s="10"/>
      <c r="E4" s="10"/>
      <c r="F4" s="10"/>
      <c r="G4" s="10"/>
      <c r="H4" s="11" t="s">
        <v>3</v>
      </c>
      <c r="I4" s="12"/>
      <c r="J4" s="12"/>
      <c r="K4" s="12"/>
      <c r="L4" s="13" t="s">
        <v>4</v>
      </c>
      <c r="M4" s="14"/>
    </row>
    <row r="5" spans="1:13" ht="13.5">
      <c r="A5" s="15"/>
      <c r="B5" s="16" t="s">
        <v>5</v>
      </c>
      <c r="C5" s="17" t="s">
        <v>6</v>
      </c>
      <c r="D5" s="18" t="s">
        <v>7</v>
      </c>
      <c r="E5" s="19"/>
      <c r="F5" s="18" t="s">
        <v>8</v>
      </c>
      <c r="G5" s="19"/>
      <c r="H5" s="17" t="s">
        <v>9</v>
      </c>
      <c r="I5" s="18" t="s">
        <v>10</v>
      </c>
      <c r="J5" s="19"/>
      <c r="K5" s="17" t="s">
        <v>11</v>
      </c>
      <c r="L5" s="18" t="s">
        <v>12</v>
      </c>
      <c r="M5" s="19"/>
    </row>
    <row r="6" spans="1:13" ht="13.5">
      <c r="A6" s="10"/>
      <c r="B6" s="20" t="s">
        <v>13</v>
      </c>
      <c r="C6" s="21"/>
      <c r="D6" s="22" t="s">
        <v>14</v>
      </c>
      <c r="E6" s="22" t="s">
        <v>15</v>
      </c>
      <c r="F6" s="22" t="s">
        <v>16</v>
      </c>
      <c r="G6" s="22" t="s">
        <v>15</v>
      </c>
      <c r="H6" s="21"/>
      <c r="I6" s="22" t="s">
        <v>14</v>
      </c>
      <c r="J6" s="9" t="s">
        <v>17</v>
      </c>
      <c r="K6" s="21"/>
      <c r="L6" s="22" t="s">
        <v>16</v>
      </c>
      <c r="M6" s="22" t="s">
        <v>15</v>
      </c>
    </row>
    <row r="7" spans="1:13" ht="13.5">
      <c r="A7" s="3"/>
      <c r="B7" s="23" t="s">
        <v>18</v>
      </c>
      <c r="C7" s="24">
        <v>10613708</v>
      </c>
      <c r="D7" s="24">
        <v>358.15</v>
      </c>
      <c r="E7" s="24">
        <v>4704335</v>
      </c>
      <c r="F7" s="24">
        <v>3123</v>
      </c>
      <c r="G7" s="24">
        <v>5909373</v>
      </c>
      <c r="H7" s="24">
        <v>1247138</v>
      </c>
      <c r="I7" s="24">
        <v>0</v>
      </c>
      <c r="J7" s="24">
        <v>50000</v>
      </c>
      <c r="K7" s="24">
        <v>1197138</v>
      </c>
      <c r="L7" s="24">
        <v>36</v>
      </c>
      <c r="M7" s="24">
        <v>375445</v>
      </c>
    </row>
    <row r="8" spans="1:13" ht="13.5">
      <c r="A8" s="3"/>
      <c r="B8" s="23" t="s">
        <v>19</v>
      </c>
      <c r="C8" s="24">
        <v>8999000</v>
      </c>
      <c r="D8" s="24">
        <v>460</v>
      </c>
      <c r="E8" s="24">
        <v>4747000</v>
      </c>
      <c r="F8" s="24">
        <v>2208</v>
      </c>
      <c r="G8" s="24">
        <v>4252000</v>
      </c>
      <c r="H8" s="24">
        <v>473734</v>
      </c>
      <c r="I8" s="24">
        <v>0</v>
      </c>
      <c r="J8" s="24">
        <v>21000</v>
      </c>
      <c r="K8" s="24">
        <v>452734</v>
      </c>
      <c r="L8" s="24">
        <v>1</v>
      </c>
      <c r="M8" s="24">
        <v>20271</v>
      </c>
    </row>
    <row r="9" spans="1:13" ht="13.5">
      <c r="A9" s="3"/>
      <c r="B9" s="25"/>
      <c r="C9" s="26"/>
      <c r="D9" s="27"/>
      <c r="E9" s="26"/>
      <c r="F9" s="26"/>
      <c r="G9" s="26"/>
      <c r="H9" s="26"/>
      <c r="I9" s="27"/>
      <c r="J9" s="26"/>
      <c r="K9" s="26"/>
      <c r="L9" s="26"/>
      <c r="M9" s="26"/>
    </row>
    <row r="10" spans="1:13" s="33" customFormat="1" ht="13.5">
      <c r="A10" s="28"/>
      <c r="B10" s="29" t="s">
        <v>20</v>
      </c>
      <c r="C10" s="30">
        <f>E10+G10</f>
        <v>7679000</v>
      </c>
      <c r="D10" s="30">
        <f>SUM(D12:D34)</f>
        <v>439.0899999999999</v>
      </c>
      <c r="E10" s="30">
        <f>SUM(E12:E34)</f>
        <v>3742000</v>
      </c>
      <c r="F10" s="30">
        <f>SUM(F12:F34)</f>
        <v>1998</v>
      </c>
      <c r="G10" s="30">
        <f>SUM(G12:G34)</f>
        <v>3937000</v>
      </c>
      <c r="H10" s="31">
        <f>J10+K10</f>
        <v>850299</v>
      </c>
      <c r="I10" s="32">
        <v>0</v>
      </c>
      <c r="J10" s="30">
        <f>SUM(J12:J34)</f>
        <v>356470</v>
      </c>
      <c r="K10" s="31">
        <f>SUM(K12:K34)</f>
        <v>493829</v>
      </c>
      <c r="L10" s="30">
        <f>SUM(L12:L34)</f>
        <v>25</v>
      </c>
      <c r="M10" s="30">
        <f>SUM(M12:M34)</f>
        <v>513309</v>
      </c>
    </row>
    <row r="11" spans="1:13" ht="13.5">
      <c r="A11" s="3"/>
      <c r="B11" s="34"/>
      <c r="C11" s="26"/>
      <c r="D11" s="27"/>
      <c r="E11" s="26"/>
      <c r="F11" s="26"/>
      <c r="G11" s="26"/>
      <c r="H11" s="26"/>
      <c r="I11" s="27"/>
      <c r="J11" s="26"/>
      <c r="K11" s="26"/>
      <c r="L11" s="26"/>
      <c r="M11" s="26"/>
    </row>
    <row r="12" spans="1:13" ht="13.5">
      <c r="A12" s="35" t="s">
        <v>21</v>
      </c>
      <c r="B12" s="36" t="s">
        <v>22</v>
      </c>
      <c r="C12" s="37">
        <f aca="true" t="shared" si="0" ref="C12:C34">E12+G12</f>
        <v>91410</v>
      </c>
      <c r="D12" s="38">
        <v>1.74</v>
      </c>
      <c r="E12" s="24">
        <v>24000</v>
      </c>
      <c r="F12" s="24">
        <v>26</v>
      </c>
      <c r="G12" s="39">
        <v>67410</v>
      </c>
      <c r="H12" s="27">
        <f aca="true" t="shared" si="1" ref="H12:H34">J12+K12</f>
        <v>6955</v>
      </c>
      <c r="I12" s="24">
        <v>0</v>
      </c>
      <c r="J12" s="24">
        <v>0</v>
      </c>
      <c r="K12" s="24">
        <v>6955</v>
      </c>
      <c r="L12" s="24">
        <v>0</v>
      </c>
      <c r="M12" s="24">
        <v>0</v>
      </c>
    </row>
    <row r="13" spans="1:13" ht="13.5">
      <c r="A13" s="35" t="s">
        <v>23</v>
      </c>
      <c r="B13" s="36" t="s">
        <v>24</v>
      </c>
      <c r="C13" s="37">
        <f t="shared" si="0"/>
        <v>39130</v>
      </c>
      <c r="D13" s="38">
        <v>0.79</v>
      </c>
      <c r="E13" s="24">
        <v>27770</v>
      </c>
      <c r="F13" s="24">
        <v>6</v>
      </c>
      <c r="G13" s="39">
        <v>11360</v>
      </c>
      <c r="H13" s="27">
        <f t="shared" si="1"/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3.5">
      <c r="A14" s="35" t="s">
        <v>25</v>
      </c>
      <c r="B14" s="36" t="s">
        <v>26</v>
      </c>
      <c r="C14" s="37">
        <f t="shared" si="0"/>
        <v>29610</v>
      </c>
      <c r="D14" s="38">
        <v>0.47</v>
      </c>
      <c r="E14" s="24">
        <v>5660</v>
      </c>
      <c r="F14" s="24">
        <v>8</v>
      </c>
      <c r="G14" s="39">
        <v>23950</v>
      </c>
      <c r="H14" s="27">
        <f t="shared" si="1"/>
        <v>0</v>
      </c>
      <c r="I14" s="24">
        <v>0</v>
      </c>
      <c r="J14" s="24">
        <v>0</v>
      </c>
      <c r="K14" s="24">
        <v>0</v>
      </c>
      <c r="L14" s="24">
        <v>1</v>
      </c>
      <c r="M14" s="24">
        <v>1698</v>
      </c>
    </row>
    <row r="15" spans="1:13" ht="13.5">
      <c r="A15" s="35" t="s">
        <v>27</v>
      </c>
      <c r="B15" s="36" t="s">
        <v>28</v>
      </c>
      <c r="C15" s="27">
        <f t="shared" si="0"/>
        <v>83840</v>
      </c>
      <c r="D15" s="38">
        <v>1.15</v>
      </c>
      <c r="E15" s="24">
        <v>28760</v>
      </c>
      <c r="F15" s="40">
        <v>17</v>
      </c>
      <c r="G15" s="39">
        <v>55080</v>
      </c>
      <c r="H15" s="27">
        <f t="shared" si="1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13.5">
      <c r="A16" s="35" t="s">
        <v>29</v>
      </c>
      <c r="B16" s="36" t="s">
        <v>30</v>
      </c>
      <c r="C16" s="37">
        <f t="shared" si="0"/>
        <v>20000</v>
      </c>
      <c r="D16" s="38">
        <v>0.11</v>
      </c>
      <c r="E16" s="24">
        <v>5000</v>
      </c>
      <c r="F16" s="24">
        <v>7</v>
      </c>
      <c r="G16" s="39">
        <v>15000</v>
      </c>
      <c r="H16" s="27">
        <f t="shared" si="1"/>
        <v>16613</v>
      </c>
      <c r="I16" s="24">
        <v>0</v>
      </c>
      <c r="J16" s="24">
        <v>0</v>
      </c>
      <c r="K16" s="24">
        <v>16613</v>
      </c>
      <c r="L16" s="24">
        <v>1</v>
      </c>
      <c r="M16" s="24">
        <v>1673</v>
      </c>
    </row>
    <row r="17" spans="1:13" ht="13.5">
      <c r="A17" s="35" t="s">
        <v>31</v>
      </c>
      <c r="B17" s="36" t="s">
        <v>32</v>
      </c>
      <c r="C17" s="37">
        <f t="shared" si="0"/>
        <v>90520</v>
      </c>
      <c r="D17" s="38">
        <v>1.58</v>
      </c>
      <c r="E17" s="24">
        <v>24000</v>
      </c>
      <c r="F17" s="40">
        <v>36</v>
      </c>
      <c r="G17" s="39">
        <v>66520</v>
      </c>
      <c r="H17" s="27">
        <f t="shared" si="1"/>
        <v>70610</v>
      </c>
      <c r="I17" s="24">
        <v>0</v>
      </c>
      <c r="J17" s="24">
        <v>0</v>
      </c>
      <c r="K17" s="24">
        <v>70610</v>
      </c>
      <c r="L17" s="24">
        <v>0</v>
      </c>
      <c r="M17" s="24">
        <v>0</v>
      </c>
    </row>
    <row r="18" spans="1:13" ht="13.5">
      <c r="A18" s="35" t="s">
        <v>33</v>
      </c>
      <c r="B18" s="36" t="s">
        <v>34</v>
      </c>
      <c r="C18" s="37">
        <f t="shared" si="0"/>
        <v>34090</v>
      </c>
      <c r="D18" s="38">
        <v>0.31</v>
      </c>
      <c r="E18" s="24">
        <v>10530</v>
      </c>
      <c r="F18" s="40">
        <v>11</v>
      </c>
      <c r="G18" s="39">
        <v>23560</v>
      </c>
      <c r="H18" s="27">
        <f t="shared" si="1"/>
        <v>5393</v>
      </c>
      <c r="I18" s="24">
        <v>0</v>
      </c>
      <c r="J18" s="24">
        <v>0</v>
      </c>
      <c r="K18" s="24">
        <v>5393</v>
      </c>
      <c r="L18" s="24">
        <v>3</v>
      </c>
      <c r="M18" s="24">
        <v>15741</v>
      </c>
    </row>
    <row r="19" spans="1:13" ht="13.5">
      <c r="A19" s="35" t="s">
        <v>35</v>
      </c>
      <c r="B19" s="36" t="s">
        <v>36</v>
      </c>
      <c r="C19" s="27">
        <f t="shared" si="0"/>
        <v>559540</v>
      </c>
      <c r="D19" s="38">
        <v>93.56</v>
      </c>
      <c r="E19" s="24">
        <v>358060</v>
      </c>
      <c r="F19" s="40">
        <v>120</v>
      </c>
      <c r="G19" s="39">
        <v>201480</v>
      </c>
      <c r="H19" s="27">
        <f t="shared" si="1"/>
        <v>4350</v>
      </c>
      <c r="I19" s="24">
        <v>0</v>
      </c>
      <c r="J19" s="24">
        <v>4350</v>
      </c>
      <c r="K19" s="24">
        <v>0</v>
      </c>
      <c r="L19" s="24">
        <v>0</v>
      </c>
      <c r="M19" s="24">
        <v>0</v>
      </c>
    </row>
    <row r="20" spans="1:13" ht="13.5">
      <c r="A20" s="35" t="s">
        <v>37</v>
      </c>
      <c r="B20" s="36" t="s">
        <v>38</v>
      </c>
      <c r="C20" s="37">
        <f t="shared" si="0"/>
        <v>42070</v>
      </c>
      <c r="D20" s="38">
        <v>0.32</v>
      </c>
      <c r="E20" s="24">
        <v>7510</v>
      </c>
      <c r="F20" s="24">
        <v>4</v>
      </c>
      <c r="G20" s="39">
        <v>34560</v>
      </c>
      <c r="H20" s="27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ht="13.5">
      <c r="A21" s="41" t="s">
        <v>39</v>
      </c>
      <c r="B21" s="36" t="s">
        <v>40</v>
      </c>
      <c r="C21" s="27">
        <f t="shared" si="0"/>
        <v>420220</v>
      </c>
      <c r="D21" s="38">
        <v>18.97</v>
      </c>
      <c r="E21" s="24">
        <v>225020</v>
      </c>
      <c r="F21" s="40">
        <v>99</v>
      </c>
      <c r="G21" s="24">
        <v>195200</v>
      </c>
      <c r="H21" s="27">
        <f t="shared" si="1"/>
        <v>0</v>
      </c>
      <c r="I21" s="24">
        <v>0</v>
      </c>
      <c r="J21" s="24">
        <v>0</v>
      </c>
      <c r="K21" s="24">
        <v>0</v>
      </c>
      <c r="L21" s="24">
        <v>1</v>
      </c>
      <c r="M21" s="24">
        <v>2239</v>
      </c>
    </row>
    <row r="22" spans="1:13" ht="13.5">
      <c r="A22" s="41" t="s">
        <v>41</v>
      </c>
      <c r="B22" s="36" t="s">
        <v>42</v>
      </c>
      <c r="C22" s="37">
        <f t="shared" si="0"/>
        <v>21720</v>
      </c>
      <c r="D22" s="38">
        <v>0.08</v>
      </c>
      <c r="E22" s="24">
        <v>600</v>
      </c>
      <c r="F22" s="40">
        <v>11</v>
      </c>
      <c r="G22" s="39">
        <v>21120</v>
      </c>
      <c r="H22" s="27">
        <f t="shared" si="1"/>
        <v>0</v>
      </c>
      <c r="I22" s="24">
        <v>0</v>
      </c>
      <c r="J22" s="24">
        <v>0</v>
      </c>
      <c r="K22" s="24">
        <v>0</v>
      </c>
      <c r="L22" s="24">
        <v>1</v>
      </c>
      <c r="M22" s="24">
        <v>88282</v>
      </c>
    </row>
    <row r="23" spans="1:13" ht="13.5">
      <c r="A23" s="41" t="s">
        <v>43</v>
      </c>
      <c r="B23" s="36" t="s">
        <v>44</v>
      </c>
      <c r="C23" s="27">
        <f t="shared" si="0"/>
        <v>100690</v>
      </c>
      <c r="D23" s="38">
        <v>1.33</v>
      </c>
      <c r="E23" s="24">
        <v>26600</v>
      </c>
      <c r="F23" s="40">
        <v>28</v>
      </c>
      <c r="G23" s="39">
        <v>74090</v>
      </c>
      <c r="H23" s="27">
        <f t="shared" si="1"/>
        <v>14826</v>
      </c>
      <c r="I23" s="24">
        <v>0</v>
      </c>
      <c r="J23" s="24">
        <v>0</v>
      </c>
      <c r="K23" s="24">
        <v>14826</v>
      </c>
      <c r="L23" s="24">
        <v>0</v>
      </c>
      <c r="M23" s="24">
        <v>0</v>
      </c>
    </row>
    <row r="24" spans="1:13" ht="13.5">
      <c r="A24" s="41" t="s">
        <v>45</v>
      </c>
      <c r="B24" s="36" t="s">
        <v>46</v>
      </c>
      <c r="C24" s="37">
        <f t="shared" si="0"/>
        <v>377950</v>
      </c>
      <c r="D24" s="38">
        <v>6.2</v>
      </c>
      <c r="E24" s="24">
        <v>68210</v>
      </c>
      <c r="F24" s="40">
        <v>96</v>
      </c>
      <c r="G24" s="39">
        <v>309740</v>
      </c>
      <c r="H24" s="27">
        <f t="shared" si="1"/>
        <v>0</v>
      </c>
      <c r="I24" s="24">
        <v>0</v>
      </c>
      <c r="J24" s="24">
        <v>0</v>
      </c>
      <c r="K24" s="24"/>
      <c r="L24" s="24">
        <v>7</v>
      </c>
      <c r="M24" s="24">
        <v>361440</v>
      </c>
    </row>
    <row r="25" spans="1:13" ht="13.5">
      <c r="A25" s="41" t="s">
        <v>47</v>
      </c>
      <c r="B25" s="36" t="s">
        <v>48</v>
      </c>
      <c r="C25" s="27">
        <f t="shared" si="0"/>
        <v>74750</v>
      </c>
      <c r="D25" s="38">
        <v>1.82</v>
      </c>
      <c r="E25" s="24">
        <v>24890</v>
      </c>
      <c r="F25" s="40">
        <v>26</v>
      </c>
      <c r="G25" s="39">
        <v>49860</v>
      </c>
      <c r="H25" s="27">
        <f t="shared" si="1"/>
        <v>1730</v>
      </c>
      <c r="I25" s="24">
        <v>0</v>
      </c>
      <c r="J25" s="24">
        <v>0</v>
      </c>
      <c r="K25" s="24">
        <v>1730</v>
      </c>
      <c r="L25" s="24">
        <v>5</v>
      </c>
      <c r="M25" s="24">
        <v>18313</v>
      </c>
    </row>
    <row r="26" spans="1:13" ht="13.5">
      <c r="A26" s="41" t="s">
        <v>49</v>
      </c>
      <c r="B26" s="36" t="s">
        <v>50</v>
      </c>
      <c r="C26" s="37">
        <f t="shared" si="0"/>
        <v>803590</v>
      </c>
      <c r="D26" s="38">
        <v>76.47</v>
      </c>
      <c r="E26" s="24">
        <v>510630</v>
      </c>
      <c r="F26" s="40">
        <v>151</v>
      </c>
      <c r="G26" s="39">
        <v>292960</v>
      </c>
      <c r="H26" s="27">
        <f t="shared" si="1"/>
        <v>3784</v>
      </c>
      <c r="I26" s="24">
        <v>0</v>
      </c>
      <c r="J26" s="24">
        <v>0</v>
      </c>
      <c r="K26" s="24">
        <v>3784</v>
      </c>
      <c r="L26" s="24">
        <v>0</v>
      </c>
      <c r="M26" s="24">
        <v>0</v>
      </c>
    </row>
    <row r="27" spans="1:13" ht="13.5">
      <c r="A27" s="41" t="s">
        <v>51</v>
      </c>
      <c r="B27" s="36" t="s">
        <v>52</v>
      </c>
      <c r="C27" s="27">
        <f t="shared" si="0"/>
        <v>31680</v>
      </c>
      <c r="D27" s="38" t="s">
        <v>53</v>
      </c>
      <c r="E27" s="24">
        <v>0</v>
      </c>
      <c r="F27" s="40">
        <v>14</v>
      </c>
      <c r="G27" s="39">
        <v>31680</v>
      </c>
      <c r="H27" s="27">
        <f t="shared" si="1"/>
        <v>0</v>
      </c>
      <c r="I27" s="24">
        <v>0</v>
      </c>
      <c r="J27" s="24">
        <v>0</v>
      </c>
      <c r="K27" s="24"/>
      <c r="L27" s="24">
        <v>1</v>
      </c>
      <c r="M27" s="24">
        <v>9670</v>
      </c>
    </row>
    <row r="28" spans="1:13" ht="13.5">
      <c r="A28" s="41" t="s">
        <v>54</v>
      </c>
      <c r="B28" s="36" t="s">
        <v>55</v>
      </c>
      <c r="C28" s="37">
        <f t="shared" si="0"/>
        <v>89000</v>
      </c>
      <c r="D28" s="38">
        <v>4.98</v>
      </c>
      <c r="E28" s="24">
        <v>25000</v>
      </c>
      <c r="F28" s="40">
        <v>35</v>
      </c>
      <c r="G28" s="39">
        <v>64000</v>
      </c>
      <c r="H28" s="27">
        <f t="shared" si="1"/>
        <v>140341</v>
      </c>
      <c r="I28" s="24">
        <v>0</v>
      </c>
      <c r="J28" s="24">
        <v>0</v>
      </c>
      <c r="K28" s="24">
        <v>140341</v>
      </c>
      <c r="L28" s="24">
        <v>5</v>
      </c>
      <c r="M28" s="24">
        <v>14253</v>
      </c>
    </row>
    <row r="29" spans="1:13" ht="13.5">
      <c r="A29" s="41" t="s">
        <v>56</v>
      </c>
      <c r="B29" s="36" t="s">
        <v>57</v>
      </c>
      <c r="C29" s="27">
        <f t="shared" si="0"/>
        <v>3869750</v>
      </c>
      <c r="D29" s="38">
        <v>204.04</v>
      </c>
      <c r="E29" s="24">
        <v>2032210</v>
      </c>
      <c r="F29" s="40">
        <v>1064</v>
      </c>
      <c r="G29" s="39">
        <v>1837540</v>
      </c>
      <c r="H29" s="27">
        <f t="shared" si="1"/>
        <v>558417</v>
      </c>
      <c r="I29" s="24">
        <v>0</v>
      </c>
      <c r="J29" s="24">
        <v>352120</v>
      </c>
      <c r="K29" s="24">
        <v>206297</v>
      </c>
      <c r="L29" s="24">
        <v>0</v>
      </c>
      <c r="M29" s="24">
        <v>0</v>
      </c>
    </row>
    <row r="30" spans="1:13" ht="13.5">
      <c r="A30" s="41" t="s">
        <v>58</v>
      </c>
      <c r="B30" s="36" t="s">
        <v>59</v>
      </c>
      <c r="C30" s="27">
        <f t="shared" si="0"/>
        <v>345910</v>
      </c>
      <c r="D30" s="38">
        <v>12.4</v>
      </c>
      <c r="E30" s="24">
        <v>153680</v>
      </c>
      <c r="F30" s="40">
        <v>85</v>
      </c>
      <c r="G30" s="39">
        <v>192230</v>
      </c>
      <c r="H30" s="27">
        <f t="shared" si="1"/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3" ht="13.5">
      <c r="A31" s="41" t="s">
        <v>60</v>
      </c>
      <c r="B31" s="36" t="s">
        <v>61</v>
      </c>
      <c r="C31" s="27">
        <f t="shared" si="0"/>
        <v>344420</v>
      </c>
      <c r="D31" s="38">
        <v>6.58</v>
      </c>
      <c r="E31" s="24">
        <v>105070</v>
      </c>
      <c r="F31" s="40">
        <v>80</v>
      </c>
      <c r="G31" s="39">
        <v>239350</v>
      </c>
      <c r="H31" s="27">
        <f t="shared" si="1"/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ht="13.5">
      <c r="A32" s="41" t="s">
        <v>62</v>
      </c>
      <c r="B32" s="36" t="s">
        <v>63</v>
      </c>
      <c r="C32" s="37">
        <f t="shared" si="0"/>
        <v>81120</v>
      </c>
      <c r="D32" s="38">
        <v>2.07</v>
      </c>
      <c r="E32" s="24">
        <v>30530</v>
      </c>
      <c r="F32" s="40">
        <v>32</v>
      </c>
      <c r="G32" s="24">
        <v>50590</v>
      </c>
      <c r="H32" s="27">
        <f t="shared" si="1"/>
        <v>27280</v>
      </c>
      <c r="I32" s="24">
        <v>0</v>
      </c>
      <c r="J32" s="24">
        <v>0</v>
      </c>
      <c r="K32" s="24">
        <v>27280</v>
      </c>
      <c r="L32" s="24">
        <v>0</v>
      </c>
      <c r="M32" s="24">
        <v>0</v>
      </c>
    </row>
    <row r="33" spans="1:13" ht="13.5">
      <c r="A33" s="41" t="s">
        <v>64</v>
      </c>
      <c r="B33" s="36" t="s">
        <v>65</v>
      </c>
      <c r="C33" s="37">
        <f t="shared" si="0"/>
        <v>50490</v>
      </c>
      <c r="D33" s="38">
        <v>1.11</v>
      </c>
      <c r="E33" s="24">
        <v>21970</v>
      </c>
      <c r="F33" s="40">
        <v>9</v>
      </c>
      <c r="G33" s="39">
        <v>28520</v>
      </c>
      <c r="H33" s="27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1:13" ht="13.5">
      <c r="A34" s="42" t="s">
        <v>66</v>
      </c>
      <c r="B34" s="43" t="s">
        <v>67</v>
      </c>
      <c r="C34" s="44">
        <f t="shared" si="0"/>
        <v>77500</v>
      </c>
      <c r="D34" s="45">
        <v>3.01</v>
      </c>
      <c r="E34" s="46">
        <v>26300</v>
      </c>
      <c r="F34" s="47">
        <v>33</v>
      </c>
      <c r="G34" s="46">
        <v>51200</v>
      </c>
      <c r="H34" s="48">
        <f t="shared" si="1"/>
        <v>0</v>
      </c>
      <c r="I34" s="24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3.5">
      <c r="A35" s="49"/>
      <c r="B35" s="50" t="s">
        <v>68</v>
      </c>
      <c r="C35" s="37"/>
      <c r="D35" s="38"/>
      <c r="E35" s="24"/>
      <c r="F35" s="51"/>
      <c r="G35" s="24"/>
      <c r="H35" s="27"/>
      <c r="I35" s="52"/>
      <c r="J35" s="24"/>
      <c r="K35" s="24"/>
      <c r="L35" s="24"/>
      <c r="M35" s="24"/>
    </row>
    <row r="36" spans="1:13" s="58" customFormat="1" ht="12">
      <c r="A36" s="3"/>
      <c r="B36" s="53" t="s">
        <v>69</v>
      </c>
      <c r="C36" s="3"/>
      <c r="D36" s="54"/>
      <c r="E36" s="3"/>
      <c r="F36" s="3"/>
      <c r="G36" s="55"/>
      <c r="H36" s="54"/>
      <c r="I36" s="3"/>
      <c r="J36" s="55"/>
      <c r="K36" s="56"/>
      <c r="L36" s="57"/>
      <c r="M36" s="56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2001-03-08T05:12:02Z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