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3" sheetId="1" r:id="rId1"/>
  </sheets>
  <externalReferences>
    <externalReference r:id="rId4"/>
  </externalReferences>
  <definedNames>
    <definedName name="_10.電気_ガスおよび水道" localSheetId="0">'143'!$A$1:$F$16</definedName>
    <definedName name="_10.電気_ガスおよび水道">#REF!</definedName>
    <definedName name="_xlnm.Print_Area" localSheetId="0">'143'!$A$1:$J$85</definedName>
  </definedNames>
  <calcPr fullCalcOnLoad="1"/>
</workbook>
</file>

<file path=xl/sharedStrings.xml><?xml version="1.0" encoding="utf-8"?>
<sst xmlns="http://schemas.openxmlformats.org/spreadsheetml/2006/main" count="97" uniqueCount="97">
  <si>
    <t>(単位  店)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</si>
  <si>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</si>
  <si>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</si>
  <si>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</si>
  <si>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</si>
  <si>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</si>
  <si>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</si>
  <si>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</si>
  <si>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</si>
  <si>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</si>
  <si>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</si>
  <si>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</si>
  <si>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</si>
  <si>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</si>
  <si>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</si>
  <si>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</si>
  <si>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</si>
  <si>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</si>
  <si>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</si>
  <si>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</si>
  <si>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</si>
  <si>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</si>
  <si>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</si>
  <si>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</si>
  <si>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</si>
  <si>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</si>
  <si>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</si>
  <si>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</si>
  <si>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</si>
  <si>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</si>
  <si>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</si>
  <si>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</si>
  <si>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</si>
  <si>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</si>
  <si>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</si>
  <si>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</si>
  <si>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</si>
  <si>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</si>
  <si>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</si>
  <si>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</si>
  <si>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</si>
  <si>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</si>
  <si>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</si>
  <si>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</si>
  <si>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</si>
  <si>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</si>
  <si>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</si>
  <si>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</si>
  <si>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</si>
  <si>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</si>
  <si>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</si>
  <si>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</si>
  <si>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</si>
  <si>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</si>
  <si>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</si>
  <si>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</si>
  <si>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</si>
  <si>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</si>
  <si>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</si>
  <si>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</si>
  <si>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</si>
  <si>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</si>
  <si>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</si>
  <si>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</si>
  <si>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</si>
  <si>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</si>
  <si>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</si>
  <si>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</si>
  <si>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</si>
  <si>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</si>
  <si>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</si>
  <si>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</si>
  <si>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</si>
  <si>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</si>
  <si>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</si>
  <si>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</si>
  <si>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</si>
  <si>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</si>
  <si>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</si>
  <si>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</si>
  <si>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</si>
  <si>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</si>
  <si>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</si>
  <si>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</si>
  <si>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</si>
  <si>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</si>
  <si>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</si>
  <si>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</si>
  <si>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</si>
  <si>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</si>
  <si>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143．市町村別、産業中分類別商店数</t>
  </si>
  <si>
    <t>各年７月１日</t>
  </si>
  <si>
    <t>代理商</t>
  </si>
  <si>
    <t>仲立業</t>
  </si>
  <si>
    <t xml:space="preserve">平成３年  </t>
  </si>
  <si>
    <t>６</t>
  </si>
  <si>
    <t>資料 ：県統計情報課 「大分県の商業」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</si>
</sst>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93" fontId="5" fillId="0" borderId="0" xfId="0" applyNumberFormat="1" applyFont="1" applyAlignment="1" applyProtection="1">
      <alignment horizontal="centerContinuous" vertical="center"/>
      <protection locked="0"/>
    </xf>
    <xf numFmtId="193" fontId="6" fillId="0" borderId="0" xfId="0" applyNumberFormat="1" applyFont="1" applyAlignment="1" applyProtection="1">
      <alignment horizontal="centerContinuous" vertical="center"/>
      <protection locked="0"/>
    </xf>
    <xf numFmtId="193" fontId="6" fillId="0" borderId="0" xfId="0" applyNumberFormat="1" applyFont="1" applyAlignment="1" applyProtection="1">
      <alignment vertical="center"/>
      <protection/>
    </xf>
    <xf numFmtId="193" fontId="6" fillId="0" borderId="1" xfId="0" applyNumberFormat="1" applyFont="1" applyBorder="1" applyAlignment="1" applyProtection="1">
      <alignment horizontal="left" vertical="center"/>
      <protection locked="0"/>
    </xf>
    <xf numFmtId="193" fontId="6" fillId="0" borderId="1" xfId="0" applyNumberFormat="1" applyFont="1" applyBorder="1" applyAlignment="1" applyProtection="1">
      <alignment vertical="center"/>
      <protection locked="0"/>
    </xf>
    <xf numFmtId="58" fontId="6" fillId="0" borderId="1" xfId="0" applyNumberFormat="1" applyFont="1" applyBorder="1" applyAlignment="1" applyProtection="1">
      <alignment vertical="center"/>
      <protection locked="0"/>
    </xf>
    <xf numFmtId="193" fontId="7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vertical="center"/>
      <protection locked="0"/>
    </xf>
    <xf numFmtId="193" fontId="7" fillId="0" borderId="3" xfId="0" applyNumberFormat="1" applyFont="1" applyBorder="1" applyAlignment="1" applyProtection="1">
      <alignment horizontal="centerContinuous" vertical="center"/>
      <protection locked="0"/>
    </xf>
    <xf numFmtId="193" fontId="7" fillId="0" borderId="4" xfId="0" applyNumberFormat="1" applyFont="1" applyBorder="1" applyAlignment="1" applyProtection="1">
      <alignment horizontal="centerContinuous" vertical="center"/>
      <protection locked="0"/>
    </xf>
    <xf numFmtId="193" fontId="7" fillId="0" borderId="2" xfId="0" applyNumberFormat="1" applyFont="1" applyBorder="1" applyAlignment="1" applyProtection="1">
      <alignment horizontal="center" vertical="center"/>
      <protection locked="0"/>
    </xf>
    <xf numFmtId="193" fontId="7" fillId="0" borderId="4" xfId="0" applyNumberFormat="1" applyFont="1" applyBorder="1" applyAlignment="1" applyProtection="1">
      <alignment horizontal="center" vertical="center"/>
      <protection locked="0"/>
    </xf>
    <xf numFmtId="193" fontId="7" fillId="0" borderId="3" xfId="0" applyNumberFormat="1" applyFont="1" applyBorder="1" applyAlignment="1" applyProtection="1">
      <alignment horizontal="center" vertical="center"/>
      <protection locked="0"/>
    </xf>
    <xf numFmtId="193" fontId="6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Alignment="1" applyProtection="1">
      <alignment vertical="center"/>
      <protection locked="0"/>
    </xf>
    <xf numFmtId="193" fontId="6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2" xfId="0" applyNumberFormat="1" applyFont="1" applyBorder="1" applyAlignment="1" applyProtection="1">
      <alignment horizontal="right" vertical="center"/>
      <protection/>
    </xf>
    <xf numFmtId="193" fontId="8" fillId="0" borderId="0" xfId="0" applyNumberFormat="1" applyFont="1" applyBorder="1" applyAlignment="1" applyProtection="1">
      <alignment horizontal="right"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193" fontId="8" fillId="0" borderId="0" xfId="0" applyNumberFormat="1" applyFont="1" applyAlignment="1" applyProtection="1">
      <alignment vertical="center"/>
      <protection/>
    </xf>
    <xf numFmtId="193" fontId="8" fillId="0" borderId="2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vertical="center"/>
      <protection locked="0"/>
    </xf>
    <xf numFmtId="193" fontId="8" fillId="0" borderId="0" xfId="0" applyNumberFormat="1" applyFont="1" applyBorder="1" applyAlignment="1" applyProtection="1">
      <alignment horizontal="center" vertical="center"/>
      <protection locked="0"/>
    </xf>
    <xf numFmtId="193" fontId="8" fillId="0" borderId="0" xfId="0" applyNumberFormat="1" applyFont="1" applyBorder="1" applyAlignment="1" applyProtection="1" quotePrefix="1">
      <alignment vertical="center"/>
      <protection/>
    </xf>
    <xf numFmtId="193" fontId="6" fillId="0" borderId="0" xfId="0" applyNumberFormat="1" applyFont="1" applyBorder="1" applyAlignment="1" applyProtection="1" quotePrefix="1">
      <alignment vertical="center"/>
      <protection locked="0"/>
    </xf>
    <xf numFmtId="193" fontId="6" fillId="0" borderId="0" xfId="0" applyNumberFormat="1" applyFont="1" applyBorder="1" applyAlignment="1" applyProtection="1">
      <alignment vertical="center"/>
      <protection/>
    </xf>
    <xf numFmtId="193" fontId="8" fillId="0" borderId="5" xfId="0" applyNumberFormat="1" applyFont="1" applyBorder="1" applyAlignment="1" applyProtection="1">
      <alignment horizontal="left" vertical="center"/>
      <protection locked="0"/>
    </xf>
    <xf numFmtId="193" fontId="8" fillId="0" borderId="6" xfId="0" applyNumberFormat="1" applyFont="1" applyBorder="1" applyAlignment="1" applyProtection="1">
      <alignment horizontal="right" vertical="center"/>
      <protection/>
    </xf>
    <xf numFmtId="193" fontId="8" fillId="0" borderId="5" xfId="0" applyNumberFormat="1" applyFont="1" applyBorder="1" applyAlignment="1" applyProtection="1">
      <alignment horizontal="right" vertical="center"/>
      <protection/>
    </xf>
    <xf numFmtId="193" fontId="8" fillId="0" borderId="5" xfId="0" applyNumberFormat="1" applyFont="1" applyBorder="1" applyAlignment="1" applyProtection="1">
      <alignment vertical="center"/>
      <protection/>
    </xf>
    <xf numFmtId="193" fontId="6" fillId="0" borderId="7" xfId="0" applyNumberFormat="1" applyFont="1" applyBorder="1" applyAlignment="1" applyProtection="1">
      <alignment horizontal="center" vertical="center"/>
      <protection locked="0"/>
    </xf>
    <xf numFmtId="193" fontId="6" fillId="0" borderId="8" xfId="0" applyNumberFormat="1" applyFont="1" applyBorder="1" applyAlignment="1" applyProtection="1">
      <alignment horizontal="right" vertical="center"/>
      <protection locked="0"/>
    </xf>
    <xf numFmtId="193" fontId="6" fillId="0" borderId="8" xfId="0" applyNumberFormat="1" applyFont="1" applyBorder="1" applyAlignment="1" applyProtection="1">
      <alignment vertical="center"/>
      <protection locked="0"/>
    </xf>
    <xf numFmtId="193" fontId="8" fillId="0" borderId="0" xfId="0" applyNumberFormat="1" applyFont="1" applyBorder="1" applyAlignment="1" applyProtection="1">
      <alignment horizontal="left" vertical="center"/>
      <protection locked="0"/>
    </xf>
    <xf numFmtId="193" fontId="6" fillId="0" borderId="3" xfId="0" applyNumberFormat="1" applyFont="1" applyBorder="1" applyAlignment="1" applyProtection="1">
      <alignment horizontal="right" vertical="center"/>
      <protection locked="0"/>
    </xf>
    <xf numFmtId="193" fontId="6" fillId="0" borderId="4" xfId="0" applyNumberFormat="1" applyFont="1" applyBorder="1" applyAlignment="1" applyProtection="1">
      <alignment horizontal="right" vertical="center"/>
      <protection locked="0"/>
    </xf>
    <xf numFmtId="193" fontId="6" fillId="0" borderId="4" xfId="0" applyNumberFormat="1" applyFont="1" applyBorder="1" applyAlignment="1" applyProtection="1">
      <alignment vertical="center"/>
      <protection locked="0"/>
    </xf>
    <xf numFmtId="193" fontId="6" fillId="0" borderId="9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workbookViewId="0" topLeftCell="A1">
      <selection activeCell="C21" sqref="C21"/>
    </sheetView>
  </sheetViews>
  <sheetFormatPr defaultColWidth="13.375" defaultRowHeight="12.75"/>
  <cols>
    <col min="1" max="10" width="13.25390625" style="3" customWidth="1"/>
    <col min="11" max="16384" width="13.375" style="3" customWidth="1"/>
  </cols>
  <sheetData>
    <row r="1" spans="1:10" ht="17.2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6" t="s">
        <v>91</v>
      </c>
    </row>
    <row r="3" spans="1:10" ht="12.75" thickTop="1">
      <c r="A3" s="7"/>
      <c r="B3" s="8"/>
      <c r="C3" s="8"/>
      <c r="D3" s="9" t="s">
        <v>1</v>
      </c>
      <c r="E3" s="10"/>
      <c r="F3" s="10"/>
      <c r="G3" s="10"/>
      <c r="H3" s="10"/>
      <c r="I3" s="10"/>
      <c r="J3" s="10"/>
    </row>
    <row r="4" spans="1:10" ht="12">
      <c r="A4" s="7" t="s">
        <v>2</v>
      </c>
      <c r="B4" s="11" t="s">
        <v>3</v>
      </c>
      <c r="C4" s="11" t="s">
        <v>92</v>
      </c>
      <c r="D4" s="11"/>
      <c r="E4" s="11"/>
      <c r="F4" s="11" t="s">
        <v>4</v>
      </c>
      <c r="G4" s="11"/>
      <c r="H4" s="11" t="s">
        <v>5</v>
      </c>
      <c r="I4" s="11" t="s">
        <v>6</v>
      </c>
      <c r="J4" s="11"/>
    </row>
    <row r="5" spans="1:10" ht="12">
      <c r="A5" s="7" t="s">
        <v>7</v>
      </c>
      <c r="B5" s="11" t="s">
        <v>8</v>
      </c>
      <c r="C5" s="11" t="s">
        <v>93</v>
      </c>
      <c r="D5" s="11" t="s">
        <v>9</v>
      </c>
      <c r="E5" s="11" t="s">
        <v>10</v>
      </c>
      <c r="F5" s="11" t="s">
        <v>11</v>
      </c>
      <c r="G5" s="11" t="s">
        <v>12</v>
      </c>
      <c r="H5" s="11"/>
      <c r="I5" s="11" t="s">
        <v>13</v>
      </c>
      <c r="J5" s="11" t="s">
        <v>14</v>
      </c>
    </row>
    <row r="6" spans="1:10" ht="12">
      <c r="A6" s="12"/>
      <c r="B6" s="13"/>
      <c r="C6" s="13"/>
      <c r="D6" s="13"/>
      <c r="E6" s="13"/>
      <c r="F6" s="13" t="s">
        <v>15</v>
      </c>
      <c r="G6" s="13"/>
      <c r="H6" s="13" t="s">
        <v>16</v>
      </c>
      <c r="I6" s="13" t="s">
        <v>17</v>
      </c>
      <c r="J6" s="13"/>
    </row>
    <row r="7" spans="1:10" ht="12">
      <c r="A7" s="14" t="s">
        <v>94</v>
      </c>
      <c r="B7" s="15">
        <v>3624</v>
      </c>
      <c r="C7" s="16">
        <v>23</v>
      </c>
      <c r="D7" s="17">
        <v>19413</v>
      </c>
      <c r="E7" s="17">
        <v>59</v>
      </c>
      <c r="F7" s="17">
        <v>2180</v>
      </c>
      <c r="G7" s="18">
        <v>7879</v>
      </c>
      <c r="H7" s="18">
        <v>1103</v>
      </c>
      <c r="I7" s="18">
        <v>1859</v>
      </c>
      <c r="J7" s="18">
        <v>6333</v>
      </c>
    </row>
    <row r="8" spans="1:10" ht="12">
      <c r="A8" s="19"/>
      <c r="B8" s="15"/>
      <c r="C8" s="16"/>
      <c r="D8" s="17"/>
      <c r="E8" s="18"/>
      <c r="F8" s="18"/>
      <c r="G8" s="18"/>
      <c r="H8" s="18"/>
      <c r="I8" s="18"/>
      <c r="J8" s="18"/>
    </row>
    <row r="9" spans="1:10" s="24" customFormat="1" ht="12">
      <c r="A9" s="20" t="s">
        <v>95</v>
      </c>
      <c r="B9" s="21">
        <f aca="true" t="shared" si="0" ref="B9:J9">B11+B12</f>
        <v>3331</v>
      </c>
      <c r="C9" s="22">
        <f t="shared" si="0"/>
        <v>11</v>
      </c>
      <c r="D9" s="23">
        <f t="shared" si="0"/>
        <v>17822</v>
      </c>
      <c r="E9" s="23">
        <f t="shared" si="0"/>
        <v>51</v>
      </c>
      <c r="F9" s="23">
        <f t="shared" si="0"/>
        <v>1979</v>
      </c>
      <c r="G9" s="24">
        <f t="shared" si="0"/>
        <v>7150</v>
      </c>
      <c r="H9" s="24">
        <f t="shared" si="0"/>
        <v>1047</v>
      </c>
      <c r="I9" s="24">
        <f t="shared" si="0"/>
        <v>1684</v>
      </c>
      <c r="J9" s="24">
        <f t="shared" si="0"/>
        <v>5911</v>
      </c>
    </row>
    <row r="10" spans="1:10" s="24" customFormat="1" ht="12">
      <c r="A10" s="20"/>
      <c r="B10" s="25"/>
      <c r="C10" s="26"/>
      <c r="D10" s="27"/>
      <c r="E10" s="27"/>
      <c r="F10" s="27"/>
      <c r="G10" s="27"/>
      <c r="H10" s="27"/>
      <c r="I10" s="27"/>
      <c r="J10" s="27"/>
    </row>
    <row r="11" spans="1:10" s="24" customFormat="1" ht="12">
      <c r="A11" s="28" t="s">
        <v>18</v>
      </c>
      <c r="B11" s="21">
        <f aca="true" t="shared" si="1" ref="B11:J11">SUM(B14:B24)</f>
        <v>3004</v>
      </c>
      <c r="C11" s="22">
        <f>SUM(C14:C24)</f>
        <v>9</v>
      </c>
      <c r="D11" s="23">
        <f t="shared" si="1"/>
        <v>12952</v>
      </c>
      <c r="E11" s="23">
        <f t="shared" si="1"/>
        <v>40</v>
      </c>
      <c r="F11" s="29">
        <f t="shared" si="1"/>
        <v>1638</v>
      </c>
      <c r="G11" s="24">
        <f t="shared" si="1"/>
        <v>4876</v>
      </c>
      <c r="H11" s="24">
        <f t="shared" si="1"/>
        <v>818</v>
      </c>
      <c r="I11" s="24">
        <f t="shared" si="1"/>
        <v>1211</v>
      </c>
      <c r="J11" s="24">
        <f t="shared" si="1"/>
        <v>4369</v>
      </c>
    </row>
    <row r="12" spans="1:10" s="24" customFormat="1" ht="12">
      <c r="A12" s="28" t="s">
        <v>19</v>
      </c>
      <c r="B12" s="21">
        <f aca="true" t="shared" si="2" ref="B12:J12">B25+B29+B35+B38+B43+B45+B54+B63+B67+B70+B76+B81</f>
        <v>327</v>
      </c>
      <c r="C12" s="22">
        <f t="shared" si="2"/>
        <v>2</v>
      </c>
      <c r="D12" s="23">
        <f t="shared" si="2"/>
        <v>4870</v>
      </c>
      <c r="E12" s="23">
        <f t="shared" si="2"/>
        <v>11</v>
      </c>
      <c r="F12" s="29">
        <f t="shared" si="2"/>
        <v>341</v>
      </c>
      <c r="G12" s="24">
        <f t="shared" si="2"/>
        <v>2274</v>
      </c>
      <c r="H12" s="24">
        <f t="shared" si="2"/>
        <v>229</v>
      </c>
      <c r="I12" s="24">
        <f t="shared" si="2"/>
        <v>473</v>
      </c>
      <c r="J12" s="24">
        <f t="shared" si="2"/>
        <v>1542</v>
      </c>
    </row>
    <row r="13" spans="1:10" ht="12">
      <c r="A13" s="17"/>
      <c r="B13" s="15"/>
      <c r="C13" s="16"/>
      <c r="D13" s="17"/>
      <c r="E13" s="17"/>
      <c r="F13" s="17"/>
      <c r="G13" s="17"/>
      <c r="H13" s="17"/>
      <c r="I13" s="17"/>
      <c r="J13" s="17"/>
    </row>
    <row r="14" spans="1:10" ht="12">
      <c r="A14" s="14" t="s">
        <v>20</v>
      </c>
      <c r="B14" s="15">
        <v>1636</v>
      </c>
      <c r="C14" s="16">
        <v>2</v>
      </c>
      <c r="D14" s="17">
        <v>4351</v>
      </c>
      <c r="E14" s="17">
        <v>15</v>
      </c>
      <c r="F14" s="30">
        <v>554</v>
      </c>
      <c r="G14" s="18">
        <v>1487</v>
      </c>
      <c r="H14" s="18">
        <v>328</v>
      </c>
      <c r="I14" s="18">
        <v>392</v>
      </c>
      <c r="J14" s="18">
        <f aca="true" t="shared" si="3" ref="J14:J45">D14-SUM(E14:I14)</f>
        <v>1575</v>
      </c>
    </row>
    <row r="15" spans="1:10" ht="12">
      <c r="A15" s="14" t="s">
        <v>21</v>
      </c>
      <c r="B15" s="15">
        <v>363</v>
      </c>
      <c r="C15" s="16">
        <v>0</v>
      </c>
      <c r="D15" s="17">
        <v>2219</v>
      </c>
      <c r="E15" s="17">
        <v>8</v>
      </c>
      <c r="F15" s="30">
        <v>286</v>
      </c>
      <c r="G15" s="18">
        <v>898</v>
      </c>
      <c r="H15" s="18">
        <v>101</v>
      </c>
      <c r="I15" s="18">
        <v>201</v>
      </c>
      <c r="J15" s="18">
        <f t="shared" si="3"/>
        <v>725</v>
      </c>
    </row>
    <row r="16" spans="1:10" ht="12">
      <c r="A16" s="14" t="s">
        <v>22</v>
      </c>
      <c r="B16" s="15">
        <v>255</v>
      </c>
      <c r="C16" s="16">
        <v>0</v>
      </c>
      <c r="D16" s="18">
        <v>1294</v>
      </c>
      <c r="E16" s="17">
        <v>4</v>
      </c>
      <c r="F16" s="30">
        <v>211</v>
      </c>
      <c r="G16" s="18">
        <v>463</v>
      </c>
      <c r="H16" s="18">
        <v>85</v>
      </c>
      <c r="I16" s="18">
        <v>135</v>
      </c>
      <c r="J16" s="18">
        <f t="shared" si="3"/>
        <v>396</v>
      </c>
    </row>
    <row r="17" spans="1:10" ht="12">
      <c r="A17" s="14" t="s">
        <v>23</v>
      </c>
      <c r="B17" s="15">
        <v>213</v>
      </c>
      <c r="C17" s="16">
        <v>0</v>
      </c>
      <c r="D17" s="18">
        <v>1152</v>
      </c>
      <c r="E17" s="17">
        <v>5</v>
      </c>
      <c r="F17" s="30">
        <v>171</v>
      </c>
      <c r="G17" s="18">
        <v>436</v>
      </c>
      <c r="H17" s="18">
        <v>81</v>
      </c>
      <c r="I17" s="18">
        <v>92</v>
      </c>
      <c r="J17" s="18">
        <f t="shared" si="3"/>
        <v>367</v>
      </c>
    </row>
    <row r="18" spans="1:10" ht="12">
      <c r="A18" s="14" t="s">
        <v>24</v>
      </c>
      <c r="B18" s="15">
        <v>163</v>
      </c>
      <c r="C18" s="16">
        <v>0</v>
      </c>
      <c r="D18" s="18">
        <v>988</v>
      </c>
      <c r="E18" s="18">
        <v>1</v>
      </c>
      <c r="F18" s="18">
        <v>136</v>
      </c>
      <c r="G18" s="18">
        <v>367</v>
      </c>
      <c r="H18" s="18">
        <v>61</v>
      </c>
      <c r="I18" s="18">
        <v>102</v>
      </c>
      <c r="J18" s="18">
        <f t="shared" si="3"/>
        <v>321</v>
      </c>
    </row>
    <row r="19" spans="1:10" ht="12">
      <c r="A19" s="14" t="s">
        <v>25</v>
      </c>
      <c r="B19" s="15">
        <v>73</v>
      </c>
      <c r="C19" s="16">
        <v>3</v>
      </c>
      <c r="D19" s="18">
        <v>546</v>
      </c>
      <c r="E19" s="18">
        <v>1</v>
      </c>
      <c r="F19" s="18">
        <v>54</v>
      </c>
      <c r="G19" s="18">
        <v>222</v>
      </c>
      <c r="H19" s="18">
        <v>33</v>
      </c>
      <c r="I19" s="18">
        <v>45</v>
      </c>
      <c r="J19" s="18">
        <f t="shared" si="3"/>
        <v>191</v>
      </c>
    </row>
    <row r="20" spans="1:10" ht="12">
      <c r="A20" s="14" t="s">
        <v>26</v>
      </c>
      <c r="B20" s="15">
        <v>46</v>
      </c>
      <c r="C20" s="16">
        <v>0</v>
      </c>
      <c r="D20" s="18">
        <v>455</v>
      </c>
      <c r="E20" s="18">
        <v>0</v>
      </c>
      <c r="F20" s="18">
        <v>56</v>
      </c>
      <c r="G20" s="18">
        <v>210</v>
      </c>
      <c r="H20" s="18">
        <v>12</v>
      </c>
      <c r="I20" s="18">
        <v>38</v>
      </c>
      <c r="J20" s="18">
        <f t="shared" si="3"/>
        <v>139</v>
      </c>
    </row>
    <row r="21" spans="1:10" ht="12">
      <c r="A21" s="14" t="s">
        <v>27</v>
      </c>
      <c r="B21" s="15">
        <v>50</v>
      </c>
      <c r="C21" s="16">
        <v>1</v>
      </c>
      <c r="D21" s="18">
        <v>393</v>
      </c>
      <c r="E21" s="18">
        <v>0</v>
      </c>
      <c r="F21" s="18">
        <v>47</v>
      </c>
      <c r="G21" s="18">
        <v>144</v>
      </c>
      <c r="H21" s="18">
        <v>27</v>
      </c>
      <c r="I21" s="18">
        <v>49</v>
      </c>
      <c r="J21" s="18">
        <f t="shared" si="3"/>
        <v>126</v>
      </c>
    </row>
    <row r="22" spans="1:10" ht="12">
      <c r="A22" s="14" t="s">
        <v>28</v>
      </c>
      <c r="B22" s="15">
        <v>50</v>
      </c>
      <c r="C22" s="16">
        <v>1</v>
      </c>
      <c r="D22" s="18">
        <v>404</v>
      </c>
      <c r="E22" s="18">
        <v>1</v>
      </c>
      <c r="F22" s="18">
        <v>31</v>
      </c>
      <c r="G22" s="18">
        <v>164</v>
      </c>
      <c r="H22" s="18">
        <v>17</v>
      </c>
      <c r="I22" s="18">
        <v>51</v>
      </c>
      <c r="J22" s="18">
        <f t="shared" si="3"/>
        <v>140</v>
      </c>
    </row>
    <row r="23" spans="1:10" s="31" customFormat="1" ht="12">
      <c r="A23" s="14" t="s">
        <v>29</v>
      </c>
      <c r="B23" s="15">
        <v>49</v>
      </c>
      <c r="C23" s="16">
        <v>0</v>
      </c>
      <c r="D23" s="17">
        <v>340</v>
      </c>
      <c r="E23" s="17">
        <v>1</v>
      </c>
      <c r="F23" s="17">
        <v>33</v>
      </c>
      <c r="G23" s="17">
        <v>140</v>
      </c>
      <c r="H23" s="17">
        <v>21</v>
      </c>
      <c r="I23" s="17">
        <v>28</v>
      </c>
      <c r="J23" s="17">
        <f t="shared" si="3"/>
        <v>117</v>
      </c>
    </row>
    <row r="24" spans="1:10" s="31" customFormat="1" ht="12">
      <c r="A24" s="14" t="s">
        <v>30</v>
      </c>
      <c r="B24" s="15">
        <v>106</v>
      </c>
      <c r="C24" s="16">
        <v>2</v>
      </c>
      <c r="D24" s="17">
        <v>810</v>
      </c>
      <c r="E24" s="17">
        <v>4</v>
      </c>
      <c r="F24" s="17">
        <v>59</v>
      </c>
      <c r="G24" s="17">
        <v>345</v>
      </c>
      <c r="H24" s="17">
        <v>52</v>
      </c>
      <c r="I24" s="17">
        <v>78</v>
      </c>
      <c r="J24" s="17">
        <f t="shared" si="3"/>
        <v>272</v>
      </c>
    </row>
    <row r="25" spans="1:10" s="35" customFormat="1" ht="12">
      <c r="A25" s="32" t="s">
        <v>31</v>
      </c>
      <c r="B25" s="33">
        <f aca="true" t="shared" si="4" ref="B25:I25">SUM(B26:B28)</f>
        <v>4</v>
      </c>
      <c r="C25" s="34">
        <f>SUM(C26:C28)</f>
        <v>0</v>
      </c>
      <c r="D25" s="35">
        <f t="shared" si="4"/>
        <v>187</v>
      </c>
      <c r="E25" s="35">
        <f t="shared" si="4"/>
        <v>1</v>
      </c>
      <c r="F25" s="35">
        <f t="shared" si="4"/>
        <v>8</v>
      </c>
      <c r="G25" s="35">
        <f t="shared" si="4"/>
        <v>99</v>
      </c>
      <c r="H25" s="35">
        <f t="shared" si="4"/>
        <v>7</v>
      </c>
      <c r="I25" s="35">
        <f t="shared" si="4"/>
        <v>23</v>
      </c>
      <c r="J25" s="35">
        <f t="shared" si="3"/>
        <v>49</v>
      </c>
    </row>
    <row r="26" spans="1:10" s="31" customFormat="1" ht="12">
      <c r="A26" s="14" t="s">
        <v>32</v>
      </c>
      <c r="B26" s="15">
        <v>2</v>
      </c>
      <c r="C26" s="16">
        <v>0</v>
      </c>
      <c r="D26" s="17">
        <v>34</v>
      </c>
      <c r="E26" s="17">
        <v>1</v>
      </c>
      <c r="F26" s="17">
        <v>0</v>
      </c>
      <c r="G26" s="17">
        <v>19</v>
      </c>
      <c r="H26" s="17">
        <v>0</v>
      </c>
      <c r="I26" s="17">
        <v>8</v>
      </c>
      <c r="J26" s="17">
        <f t="shared" si="3"/>
        <v>6</v>
      </c>
    </row>
    <row r="27" spans="1:10" s="31" customFormat="1" ht="12">
      <c r="A27" s="14" t="s">
        <v>33</v>
      </c>
      <c r="B27" s="15">
        <v>0</v>
      </c>
      <c r="C27" s="16">
        <v>0</v>
      </c>
      <c r="D27" s="17">
        <v>70</v>
      </c>
      <c r="E27" s="17">
        <v>0</v>
      </c>
      <c r="F27" s="17">
        <v>4</v>
      </c>
      <c r="G27" s="17">
        <v>37</v>
      </c>
      <c r="H27" s="17">
        <v>4</v>
      </c>
      <c r="I27" s="17">
        <v>4</v>
      </c>
      <c r="J27" s="17">
        <f t="shared" si="3"/>
        <v>21</v>
      </c>
    </row>
    <row r="28" spans="1:10" s="31" customFormat="1" ht="12">
      <c r="A28" s="14" t="s">
        <v>34</v>
      </c>
      <c r="B28" s="15">
        <v>2</v>
      </c>
      <c r="C28" s="16">
        <v>0</v>
      </c>
      <c r="D28" s="17">
        <v>83</v>
      </c>
      <c r="E28" s="17">
        <v>0</v>
      </c>
      <c r="F28" s="17">
        <v>4</v>
      </c>
      <c r="G28" s="17">
        <v>43</v>
      </c>
      <c r="H28" s="17">
        <v>3</v>
      </c>
      <c r="I28" s="17">
        <v>11</v>
      </c>
      <c r="J28" s="17">
        <f t="shared" si="3"/>
        <v>22</v>
      </c>
    </row>
    <row r="29" spans="1:10" s="35" customFormat="1" ht="12">
      <c r="A29" s="32" t="s">
        <v>35</v>
      </c>
      <c r="B29" s="33">
        <f aca="true" t="shared" si="5" ref="B29:I29">SUM(B30:B34)</f>
        <v>75</v>
      </c>
      <c r="C29" s="34">
        <f>SUM(C30:C34)</f>
        <v>0</v>
      </c>
      <c r="D29" s="35">
        <f t="shared" si="5"/>
        <v>709</v>
      </c>
      <c r="E29" s="35">
        <f t="shared" si="5"/>
        <v>2</v>
      </c>
      <c r="F29" s="35">
        <f t="shared" si="5"/>
        <v>77</v>
      </c>
      <c r="G29" s="35">
        <f t="shared" si="5"/>
        <v>299</v>
      </c>
      <c r="H29" s="35">
        <f t="shared" si="5"/>
        <v>32</v>
      </c>
      <c r="I29" s="35">
        <f t="shared" si="5"/>
        <v>73</v>
      </c>
      <c r="J29" s="35">
        <f t="shared" si="3"/>
        <v>226</v>
      </c>
    </row>
    <row r="30" spans="1:10" s="31" customFormat="1" ht="12">
      <c r="A30" s="14" t="s">
        <v>36</v>
      </c>
      <c r="B30" s="15">
        <v>11</v>
      </c>
      <c r="C30" s="16">
        <v>0</v>
      </c>
      <c r="D30" s="17">
        <v>127</v>
      </c>
      <c r="E30" s="17">
        <v>0</v>
      </c>
      <c r="F30" s="17">
        <v>14</v>
      </c>
      <c r="G30" s="17">
        <v>63</v>
      </c>
      <c r="H30" s="17">
        <v>2</v>
      </c>
      <c r="I30" s="17">
        <v>12</v>
      </c>
      <c r="J30" s="17">
        <f t="shared" si="3"/>
        <v>36</v>
      </c>
    </row>
    <row r="31" spans="1:10" s="31" customFormat="1" ht="12">
      <c r="A31" s="14" t="s">
        <v>37</v>
      </c>
      <c r="B31" s="15">
        <v>5</v>
      </c>
      <c r="C31" s="16">
        <v>0</v>
      </c>
      <c r="D31" s="17">
        <v>64</v>
      </c>
      <c r="E31" s="17">
        <v>0</v>
      </c>
      <c r="F31" s="17">
        <v>8</v>
      </c>
      <c r="G31" s="17">
        <v>29</v>
      </c>
      <c r="H31" s="17">
        <v>1</v>
      </c>
      <c r="I31" s="17">
        <v>4</v>
      </c>
      <c r="J31" s="17">
        <f t="shared" si="3"/>
        <v>22</v>
      </c>
    </row>
    <row r="32" spans="1:10" s="31" customFormat="1" ht="12">
      <c r="A32" s="14" t="s">
        <v>38</v>
      </c>
      <c r="B32" s="15">
        <v>34</v>
      </c>
      <c r="C32" s="16">
        <v>0</v>
      </c>
      <c r="D32" s="17">
        <v>268</v>
      </c>
      <c r="E32" s="17">
        <v>1</v>
      </c>
      <c r="F32" s="17">
        <v>30</v>
      </c>
      <c r="G32" s="17">
        <v>99</v>
      </c>
      <c r="H32" s="17">
        <v>15</v>
      </c>
      <c r="I32" s="17">
        <v>33</v>
      </c>
      <c r="J32" s="17">
        <f t="shared" si="3"/>
        <v>90</v>
      </c>
    </row>
    <row r="33" spans="1:10" s="31" customFormat="1" ht="12">
      <c r="A33" s="14" t="s">
        <v>39</v>
      </c>
      <c r="B33" s="15">
        <v>12</v>
      </c>
      <c r="C33" s="16">
        <v>0</v>
      </c>
      <c r="D33" s="17">
        <v>72</v>
      </c>
      <c r="E33" s="17">
        <v>0</v>
      </c>
      <c r="F33" s="17">
        <v>8</v>
      </c>
      <c r="G33" s="17">
        <v>32</v>
      </c>
      <c r="H33" s="17">
        <v>4</v>
      </c>
      <c r="I33" s="17">
        <v>7</v>
      </c>
      <c r="J33" s="17">
        <f t="shared" si="3"/>
        <v>21</v>
      </c>
    </row>
    <row r="34" spans="1:10" s="31" customFormat="1" ht="12">
      <c r="A34" s="14" t="s">
        <v>40</v>
      </c>
      <c r="B34" s="15">
        <v>13</v>
      </c>
      <c r="C34" s="16">
        <v>0</v>
      </c>
      <c r="D34" s="17">
        <v>178</v>
      </c>
      <c r="E34" s="17">
        <v>1</v>
      </c>
      <c r="F34" s="17">
        <v>17</v>
      </c>
      <c r="G34" s="17">
        <v>76</v>
      </c>
      <c r="H34" s="17">
        <v>10</v>
      </c>
      <c r="I34" s="17">
        <v>17</v>
      </c>
      <c r="J34" s="17">
        <f t="shared" si="3"/>
        <v>57</v>
      </c>
    </row>
    <row r="35" spans="1:10" s="35" customFormat="1" ht="12">
      <c r="A35" s="32" t="s">
        <v>41</v>
      </c>
      <c r="B35" s="33">
        <f aca="true" t="shared" si="6" ref="B35:I35">B36+B37</f>
        <v>31</v>
      </c>
      <c r="C35" s="34">
        <f t="shared" si="6"/>
        <v>0</v>
      </c>
      <c r="D35" s="35">
        <f t="shared" si="6"/>
        <v>414</v>
      </c>
      <c r="E35" s="35">
        <f t="shared" si="6"/>
        <v>2</v>
      </c>
      <c r="F35" s="35">
        <f t="shared" si="6"/>
        <v>26</v>
      </c>
      <c r="G35" s="35">
        <f t="shared" si="6"/>
        <v>186</v>
      </c>
      <c r="H35" s="35">
        <f t="shared" si="6"/>
        <v>24</v>
      </c>
      <c r="I35" s="35">
        <f t="shared" si="6"/>
        <v>42</v>
      </c>
      <c r="J35" s="35">
        <f t="shared" si="3"/>
        <v>134</v>
      </c>
    </row>
    <row r="36" spans="1:10" s="31" customFormat="1" ht="12">
      <c r="A36" s="14" t="s">
        <v>42</v>
      </c>
      <c r="B36" s="15">
        <v>25</v>
      </c>
      <c r="C36" s="16">
        <v>0</v>
      </c>
      <c r="D36" s="17">
        <v>278</v>
      </c>
      <c r="E36" s="17">
        <v>1</v>
      </c>
      <c r="F36" s="17">
        <v>19</v>
      </c>
      <c r="G36" s="17">
        <v>125</v>
      </c>
      <c r="H36" s="17">
        <v>17</v>
      </c>
      <c r="I36" s="17">
        <v>28</v>
      </c>
      <c r="J36" s="17">
        <f t="shared" si="3"/>
        <v>88</v>
      </c>
    </row>
    <row r="37" spans="1:10" s="31" customFormat="1" ht="12">
      <c r="A37" s="14" t="s">
        <v>43</v>
      </c>
      <c r="B37" s="15">
        <v>6</v>
      </c>
      <c r="C37" s="16">
        <v>0</v>
      </c>
      <c r="D37" s="17">
        <v>136</v>
      </c>
      <c r="E37" s="17">
        <v>1</v>
      </c>
      <c r="F37" s="17">
        <v>7</v>
      </c>
      <c r="G37" s="17">
        <v>61</v>
      </c>
      <c r="H37" s="17">
        <v>7</v>
      </c>
      <c r="I37" s="17">
        <v>14</v>
      </c>
      <c r="J37" s="17">
        <f t="shared" si="3"/>
        <v>46</v>
      </c>
    </row>
    <row r="38" spans="1:10" s="35" customFormat="1" ht="12">
      <c r="A38" s="32" t="s">
        <v>44</v>
      </c>
      <c r="B38" s="33">
        <f aca="true" t="shared" si="7" ref="B38:I38">SUM(B39:B42)</f>
        <v>17</v>
      </c>
      <c r="C38" s="34">
        <f>SUM(C39:C42)</f>
        <v>1</v>
      </c>
      <c r="D38" s="35">
        <f t="shared" si="7"/>
        <v>492</v>
      </c>
      <c r="E38" s="35">
        <f t="shared" si="7"/>
        <v>1</v>
      </c>
      <c r="F38" s="35">
        <f t="shared" si="7"/>
        <v>32</v>
      </c>
      <c r="G38" s="35">
        <f t="shared" si="7"/>
        <v>230</v>
      </c>
      <c r="H38" s="35">
        <f t="shared" si="7"/>
        <v>19</v>
      </c>
      <c r="I38" s="35">
        <f t="shared" si="7"/>
        <v>43</v>
      </c>
      <c r="J38" s="35">
        <f t="shared" si="3"/>
        <v>167</v>
      </c>
    </row>
    <row r="39" spans="1:10" s="31" customFormat="1" ht="12">
      <c r="A39" s="14" t="s">
        <v>45</v>
      </c>
      <c r="B39" s="15">
        <v>0</v>
      </c>
      <c r="C39" s="16">
        <v>0</v>
      </c>
      <c r="D39" s="17">
        <v>52</v>
      </c>
      <c r="E39" s="17">
        <v>0</v>
      </c>
      <c r="F39" s="17">
        <v>0</v>
      </c>
      <c r="G39" s="17">
        <v>36</v>
      </c>
      <c r="H39" s="17">
        <v>3</v>
      </c>
      <c r="I39" s="17">
        <v>3</v>
      </c>
      <c r="J39" s="17">
        <f t="shared" si="3"/>
        <v>10</v>
      </c>
    </row>
    <row r="40" spans="1:10" s="31" customFormat="1" ht="12">
      <c r="A40" s="14" t="s">
        <v>46</v>
      </c>
      <c r="B40" s="15">
        <v>7</v>
      </c>
      <c r="C40" s="16">
        <v>0</v>
      </c>
      <c r="D40" s="17">
        <v>125</v>
      </c>
      <c r="E40" s="17">
        <v>1</v>
      </c>
      <c r="F40" s="17">
        <v>9</v>
      </c>
      <c r="G40" s="17">
        <v>50</v>
      </c>
      <c r="H40" s="17">
        <v>7</v>
      </c>
      <c r="I40" s="17">
        <v>18</v>
      </c>
      <c r="J40" s="17">
        <f t="shared" si="3"/>
        <v>40</v>
      </c>
    </row>
    <row r="41" spans="1:10" s="31" customFormat="1" ht="12">
      <c r="A41" s="14" t="s">
        <v>47</v>
      </c>
      <c r="B41" s="15">
        <v>0</v>
      </c>
      <c r="C41" s="16">
        <v>1</v>
      </c>
      <c r="D41" s="17">
        <v>133</v>
      </c>
      <c r="E41" s="17">
        <v>0</v>
      </c>
      <c r="F41" s="17">
        <v>9</v>
      </c>
      <c r="G41" s="17">
        <v>68</v>
      </c>
      <c r="H41" s="17">
        <v>4</v>
      </c>
      <c r="I41" s="17">
        <v>7</v>
      </c>
      <c r="J41" s="17">
        <f t="shared" si="3"/>
        <v>45</v>
      </c>
    </row>
    <row r="42" spans="1:10" s="31" customFormat="1" ht="12">
      <c r="A42" s="14" t="s">
        <v>48</v>
      </c>
      <c r="B42" s="15">
        <v>10</v>
      </c>
      <c r="C42" s="16">
        <v>0</v>
      </c>
      <c r="D42" s="17">
        <v>182</v>
      </c>
      <c r="E42" s="17">
        <v>0</v>
      </c>
      <c r="F42" s="17">
        <v>14</v>
      </c>
      <c r="G42" s="17">
        <v>76</v>
      </c>
      <c r="H42" s="17">
        <v>5</v>
      </c>
      <c r="I42" s="17">
        <v>15</v>
      </c>
      <c r="J42" s="17">
        <f t="shared" si="3"/>
        <v>72</v>
      </c>
    </row>
    <row r="43" spans="1:10" s="35" customFormat="1" ht="12">
      <c r="A43" s="32" t="s">
        <v>49</v>
      </c>
      <c r="B43" s="33">
        <f aca="true" t="shared" si="8" ref="B43:I43">B44</f>
        <v>17</v>
      </c>
      <c r="C43" s="34">
        <f>C44</f>
        <v>0</v>
      </c>
      <c r="D43" s="35">
        <f t="shared" si="8"/>
        <v>208</v>
      </c>
      <c r="E43" s="35">
        <f t="shared" si="8"/>
        <v>0</v>
      </c>
      <c r="F43" s="35">
        <f t="shared" si="8"/>
        <v>11</v>
      </c>
      <c r="G43" s="35">
        <f t="shared" si="8"/>
        <v>120</v>
      </c>
      <c r="H43" s="35">
        <f t="shared" si="8"/>
        <v>6</v>
      </c>
      <c r="I43" s="35">
        <f t="shared" si="8"/>
        <v>18</v>
      </c>
      <c r="J43" s="35">
        <f t="shared" si="3"/>
        <v>53</v>
      </c>
    </row>
    <row r="44" spans="1:10" s="31" customFormat="1" ht="12">
      <c r="A44" s="14" t="s">
        <v>50</v>
      </c>
      <c r="B44" s="15">
        <v>17</v>
      </c>
      <c r="C44" s="16">
        <v>0</v>
      </c>
      <c r="D44" s="17">
        <v>208</v>
      </c>
      <c r="E44" s="17">
        <v>0</v>
      </c>
      <c r="F44" s="17">
        <v>11</v>
      </c>
      <c r="G44" s="17">
        <v>120</v>
      </c>
      <c r="H44" s="17">
        <v>6</v>
      </c>
      <c r="I44" s="17">
        <v>18</v>
      </c>
      <c r="J44" s="17">
        <f t="shared" si="3"/>
        <v>53</v>
      </c>
    </row>
    <row r="45" spans="1:10" s="35" customFormat="1" ht="12">
      <c r="A45" s="32" t="s">
        <v>51</v>
      </c>
      <c r="B45" s="33">
        <f aca="true" t="shared" si="9" ref="B45:I45">SUM(B46:B53)</f>
        <v>54</v>
      </c>
      <c r="C45" s="34">
        <f>SUM(C46:C53)</f>
        <v>0</v>
      </c>
      <c r="D45" s="35">
        <f t="shared" si="9"/>
        <v>570</v>
      </c>
      <c r="E45" s="35">
        <f t="shared" si="9"/>
        <v>2</v>
      </c>
      <c r="F45" s="35">
        <f t="shared" si="9"/>
        <v>30</v>
      </c>
      <c r="G45" s="35">
        <f t="shared" si="9"/>
        <v>296</v>
      </c>
      <c r="H45" s="35">
        <f t="shared" si="9"/>
        <v>27</v>
      </c>
      <c r="I45" s="35">
        <f t="shared" si="9"/>
        <v>56</v>
      </c>
      <c r="J45" s="35">
        <f t="shared" si="3"/>
        <v>159</v>
      </c>
    </row>
    <row r="46" spans="1:10" s="31" customFormat="1" ht="12">
      <c r="A46" s="14" t="s">
        <v>52</v>
      </c>
      <c r="B46" s="15">
        <v>4</v>
      </c>
      <c r="C46" s="16">
        <v>0</v>
      </c>
      <c r="D46" s="17">
        <v>58</v>
      </c>
      <c r="E46" s="17">
        <v>0</v>
      </c>
      <c r="F46" s="17">
        <v>3</v>
      </c>
      <c r="G46" s="17">
        <v>29</v>
      </c>
      <c r="H46" s="17">
        <v>1</v>
      </c>
      <c r="I46" s="17">
        <v>12</v>
      </c>
      <c r="J46" s="17">
        <f aca="true" t="shared" si="10" ref="J46:J77">D46-SUM(E46:I46)</f>
        <v>13</v>
      </c>
    </row>
    <row r="47" spans="1:10" s="31" customFormat="1" ht="12">
      <c r="A47" s="14" t="s">
        <v>53</v>
      </c>
      <c r="B47" s="15">
        <v>24</v>
      </c>
      <c r="C47" s="16">
        <v>0</v>
      </c>
      <c r="D47" s="17">
        <v>95</v>
      </c>
      <c r="E47" s="17">
        <v>1</v>
      </c>
      <c r="F47" s="17">
        <v>5</v>
      </c>
      <c r="G47" s="17">
        <v>43</v>
      </c>
      <c r="H47" s="17">
        <v>11</v>
      </c>
      <c r="I47" s="17">
        <v>4</v>
      </c>
      <c r="J47" s="17">
        <f t="shared" si="10"/>
        <v>31</v>
      </c>
    </row>
    <row r="48" spans="1:10" s="31" customFormat="1" ht="12">
      <c r="A48" s="14" t="s">
        <v>54</v>
      </c>
      <c r="B48" s="15">
        <v>0</v>
      </c>
      <c r="C48" s="16">
        <v>0</v>
      </c>
      <c r="D48" s="17">
        <v>33</v>
      </c>
      <c r="E48" s="17">
        <v>0</v>
      </c>
      <c r="F48" s="17">
        <v>1</v>
      </c>
      <c r="G48" s="17">
        <v>23</v>
      </c>
      <c r="H48" s="17">
        <v>1</v>
      </c>
      <c r="I48" s="17">
        <v>2</v>
      </c>
      <c r="J48" s="17">
        <f t="shared" si="10"/>
        <v>6</v>
      </c>
    </row>
    <row r="49" spans="1:10" s="31" customFormat="1" ht="12">
      <c r="A49" s="14" t="s">
        <v>55</v>
      </c>
      <c r="B49" s="15">
        <v>10</v>
      </c>
      <c r="C49" s="16">
        <v>0</v>
      </c>
      <c r="D49" s="17">
        <v>82</v>
      </c>
      <c r="E49" s="17">
        <v>1</v>
      </c>
      <c r="F49" s="17">
        <v>3</v>
      </c>
      <c r="G49" s="17">
        <v>41</v>
      </c>
      <c r="H49" s="17">
        <v>3</v>
      </c>
      <c r="I49" s="17">
        <v>6</v>
      </c>
      <c r="J49" s="17">
        <f t="shared" si="10"/>
        <v>28</v>
      </c>
    </row>
    <row r="50" spans="1:10" s="31" customFormat="1" ht="12">
      <c r="A50" s="14" t="s">
        <v>56</v>
      </c>
      <c r="B50" s="15">
        <v>0</v>
      </c>
      <c r="C50" s="16">
        <v>0</v>
      </c>
      <c r="D50" s="17">
        <v>40</v>
      </c>
      <c r="E50" s="17">
        <v>0</v>
      </c>
      <c r="F50" s="17">
        <v>2</v>
      </c>
      <c r="G50" s="17">
        <v>20</v>
      </c>
      <c r="H50" s="17">
        <v>0</v>
      </c>
      <c r="I50" s="17">
        <v>5</v>
      </c>
      <c r="J50" s="17">
        <f t="shared" si="10"/>
        <v>13</v>
      </c>
    </row>
    <row r="51" spans="1:10" s="31" customFormat="1" ht="12">
      <c r="A51" s="14" t="s">
        <v>57</v>
      </c>
      <c r="B51" s="15">
        <v>0</v>
      </c>
      <c r="C51" s="16">
        <v>0</v>
      </c>
      <c r="D51" s="17">
        <v>53</v>
      </c>
      <c r="E51" s="17">
        <v>0</v>
      </c>
      <c r="F51" s="17">
        <v>1</v>
      </c>
      <c r="G51" s="17">
        <v>27</v>
      </c>
      <c r="H51" s="17">
        <v>2</v>
      </c>
      <c r="I51" s="17">
        <v>5</v>
      </c>
      <c r="J51" s="17">
        <f t="shared" si="10"/>
        <v>18</v>
      </c>
    </row>
    <row r="52" spans="1:10" s="31" customFormat="1" ht="12">
      <c r="A52" s="14" t="s">
        <v>58</v>
      </c>
      <c r="B52" s="15">
        <v>1</v>
      </c>
      <c r="C52" s="16">
        <v>0</v>
      </c>
      <c r="D52" s="17">
        <v>40</v>
      </c>
      <c r="E52" s="17">
        <v>0</v>
      </c>
      <c r="F52" s="17">
        <v>1</v>
      </c>
      <c r="G52" s="17">
        <v>24</v>
      </c>
      <c r="H52" s="17">
        <v>3</v>
      </c>
      <c r="I52" s="17">
        <v>4</v>
      </c>
      <c r="J52" s="17">
        <f t="shared" si="10"/>
        <v>8</v>
      </c>
    </row>
    <row r="53" spans="1:10" s="31" customFormat="1" ht="12">
      <c r="A53" s="14" t="s">
        <v>59</v>
      </c>
      <c r="B53" s="15">
        <v>15</v>
      </c>
      <c r="C53" s="16">
        <v>0</v>
      </c>
      <c r="D53" s="17">
        <v>169</v>
      </c>
      <c r="E53" s="17">
        <v>0</v>
      </c>
      <c r="F53" s="17">
        <v>14</v>
      </c>
      <c r="G53" s="17">
        <v>89</v>
      </c>
      <c r="H53" s="17">
        <v>6</v>
      </c>
      <c r="I53" s="17">
        <v>18</v>
      </c>
      <c r="J53" s="17">
        <f t="shared" si="10"/>
        <v>42</v>
      </c>
    </row>
    <row r="54" spans="1:10" s="35" customFormat="1" ht="12">
      <c r="A54" s="32" t="s">
        <v>60</v>
      </c>
      <c r="B54" s="33">
        <f aca="true" t="shared" si="11" ref="B54:I54">SUM(B55:B62)</f>
        <v>52</v>
      </c>
      <c r="C54" s="34">
        <f>SUM(C55:C62)</f>
        <v>0</v>
      </c>
      <c r="D54" s="35">
        <f t="shared" si="11"/>
        <v>819</v>
      </c>
      <c r="E54" s="35">
        <f t="shared" si="11"/>
        <v>0</v>
      </c>
      <c r="F54" s="35">
        <f t="shared" si="11"/>
        <v>59</v>
      </c>
      <c r="G54" s="35">
        <f t="shared" si="11"/>
        <v>382</v>
      </c>
      <c r="H54" s="35">
        <f t="shared" si="11"/>
        <v>38</v>
      </c>
      <c r="I54" s="35">
        <f t="shared" si="11"/>
        <v>75</v>
      </c>
      <c r="J54" s="35">
        <f t="shared" si="10"/>
        <v>265</v>
      </c>
    </row>
    <row r="55" spans="1:10" s="31" customFormat="1" ht="12">
      <c r="A55" s="14" t="s">
        <v>61</v>
      </c>
      <c r="B55" s="15">
        <v>6</v>
      </c>
      <c r="C55" s="16">
        <v>0</v>
      </c>
      <c r="D55" s="17">
        <v>135</v>
      </c>
      <c r="E55" s="17">
        <v>0</v>
      </c>
      <c r="F55" s="17">
        <v>8</v>
      </c>
      <c r="G55" s="17">
        <v>71</v>
      </c>
      <c r="H55" s="17">
        <v>4</v>
      </c>
      <c r="I55" s="17">
        <v>6</v>
      </c>
      <c r="J55" s="17">
        <f t="shared" si="10"/>
        <v>46</v>
      </c>
    </row>
    <row r="56" spans="1:10" s="31" customFormat="1" ht="12">
      <c r="A56" s="14" t="s">
        <v>62</v>
      </c>
      <c r="B56" s="15">
        <v>32</v>
      </c>
      <c r="C56" s="16">
        <v>0</v>
      </c>
      <c r="D56" s="17">
        <v>284</v>
      </c>
      <c r="E56" s="17">
        <v>0</v>
      </c>
      <c r="F56" s="17">
        <v>26</v>
      </c>
      <c r="G56" s="17">
        <v>107</v>
      </c>
      <c r="H56" s="17">
        <v>20</v>
      </c>
      <c r="I56" s="17">
        <v>31</v>
      </c>
      <c r="J56" s="17">
        <f t="shared" si="10"/>
        <v>100</v>
      </c>
    </row>
    <row r="57" spans="1:10" s="31" customFormat="1" ht="12">
      <c r="A57" s="14" t="s">
        <v>63</v>
      </c>
      <c r="B57" s="15">
        <v>0</v>
      </c>
      <c r="C57" s="16">
        <v>0</v>
      </c>
      <c r="D57" s="17">
        <v>48</v>
      </c>
      <c r="E57" s="17">
        <v>0</v>
      </c>
      <c r="F57" s="17">
        <v>3</v>
      </c>
      <c r="G57" s="17">
        <v>31</v>
      </c>
      <c r="H57" s="17">
        <v>1</v>
      </c>
      <c r="I57" s="17">
        <v>2</v>
      </c>
      <c r="J57" s="17">
        <f t="shared" si="10"/>
        <v>11</v>
      </c>
    </row>
    <row r="58" spans="1:10" s="31" customFormat="1" ht="12">
      <c r="A58" s="14" t="s">
        <v>64</v>
      </c>
      <c r="B58" s="15">
        <v>5</v>
      </c>
      <c r="C58" s="16">
        <v>0</v>
      </c>
      <c r="D58" s="17">
        <v>103</v>
      </c>
      <c r="E58" s="17">
        <v>0</v>
      </c>
      <c r="F58" s="17">
        <v>7</v>
      </c>
      <c r="G58" s="17">
        <v>45</v>
      </c>
      <c r="H58" s="17">
        <v>3</v>
      </c>
      <c r="I58" s="17">
        <v>13</v>
      </c>
      <c r="J58" s="17">
        <f t="shared" si="10"/>
        <v>35</v>
      </c>
    </row>
    <row r="59" spans="1:10" s="31" customFormat="1" ht="12">
      <c r="A59" s="14" t="s">
        <v>65</v>
      </c>
      <c r="B59" s="15">
        <v>1</v>
      </c>
      <c r="C59" s="16">
        <v>0</v>
      </c>
      <c r="D59" s="17">
        <v>45</v>
      </c>
      <c r="E59" s="17">
        <v>0</v>
      </c>
      <c r="F59" s="17">
        <v>2</v>
      </c>
      <c r="G59" s="17">
        <v>29</v>
      </c>
      <c r="H59" s="17">
        <v>3</v>
      </c>
      <c r="I59" s="17">
        <v>1</v>
      </c>
      <c r="J59" s="17">
        <f t="shared" si="10"/>
        <v>10</v>
      </c>
    </row>
    <row r="60" spans="1:10" s="31" customFormat="1" ht="12">
      <c r="A60" s="14" t="s">
        <v>66</v>
      </c>
      <c r="B60" s="15">
        <v>5</v>
      </c>
      <c r="C60" s="16">
        <v>0</v>
      </c>
      <c r="D60" s="17">
        <v>96</v>
      </c>
      <c r="E60" s="17">
        <v>0</v>
      </c>
      <c r="F60" s="17">
        <v>4</v>
      </c>
      <c r="G60" s="17">
        <v>45</v>
      </c>
      <c r="H60" s="17">
        <v>5</v>
      </c>
      <c r="I60" s="17">
        <v>8</v>
      </c>
      <c r="J60" s="17">
        <f t="shared" si="10"/>
        <v>34</v>
      </c>
    </row>
    <row r="61" spans="1:10" s="31" customFormat="1" ht="12">
      <c r="A61" s="14" t="s">
        <v>67</v>
      </c>
      <c r="B61" s="15">
        <v>2</v>
      </c>
      <c r="C61" s="16">
        <v>0</v>
      </c>
      <c r="D61" s="17">
        <v>37</v>
      </c>
      <c r="E61" s="17">
        <v>0</v>
      </c>
      <c r="F61" s="17">
        <v>4</v>
      </c>
      <c r="G61" s="17">
        <v>22</v>
      </c>
      <c r="H61" s="17">
        <v>0</v>
      </c>
      <c r="I61" s="17">
        <v>4</v>
      </c>
      <c r="J61" s="17">
        <f t="shared" si="10"/>
        <v>7</v>
      </c>
    </row>
    <row r="62" spans="1:10" s="31" customFormat="1" ht="12">
      <c r="A62" s="14" t="s">
        <v>68</v>
      </c>
      <c r="B62" s="15">
        <v>1</v>
      </c>
      <c r="C62" s="16">
        <v>0</v>
      </c>
      <c r="D62" s="17">
        <v>71</v>
      </c>
      <c r="E62" s="17">
        <v>0</v>
      </c>
      <c r="F62" s="17">
        <v>5</v>
      </c>
      <c r="G62" s="17">
        <v>32</v>
      </c>
      <c r="H62" s="17">
        <v>2</v>
      </c>
      <c r="I62" s="17">
        <v>10</v>
      </c>
      <c r="J62" s="17">
        <f t="shared" si="10"/>
        <v>22</v>
      </c>
    </row>
    <row r="63" spans="1:10" s="35" customFormat="1" ht="12">
      <c r="A63" s="32" t="s">
        <v>69</v>
      </c>
      <c r="B63" s="33">
        <f aca="true" t="shared" si="12" ref="B63:I63">SUM(B64:B66)</f>
        <v>9</v>
      </c>
      <c r="C63" s="34">
        <f>SUM(C64:C66)</f>
        <v>0</v>
      </c>
      <c r="D63" s="35">
        <f t="shared" si="12"/>
        <v>178</v>
      </c>
      <c r="E63" s="35">
        <f t="shared" si="12"/>
        <v>0</v>
      </c>
      <c r="F63" s="35">
        <f t="shared" si="12"/>
        <v>14</v>
      </c>
      <c r="G63" s="35">
        <f t="shared" si="12"/>
        <v>88</v>
      </c>
      <c r="H63" s="35">
        <f t="shared" si="12"/>
        <v>7</v>
      </c>
      <c r="I63" s="35">
        <f t="shared" si="12"/>
        <v>13</v>
      </c>
      <c r="J63" s="35">
        <f t="shared" si="10"/>
        <v>56</v>
      </c>
    </row>
    <row r="64" spans="1:10" s="31" customFormat="1" ht="12">
      <c r="A64" s="14" t="s">
        <v>70</v>
      </c>
      <c r="B64" s="15">
        <v>3</v>
      </c>
      <c r="C64" s="16">
        <v>0</v>
      </c>
      <c r="D64" s="17">
        <v>57</v>
      </c>
      <c r="E64" s="17">
        <v>0</v>
      </c>
      <c r="F64" s="17">
        <v>3</v>
      </c>
      <c r="G64" s="17">
        <v>30</v>
      </c>
      <c r="H64" s="17">
        <v>1</v>
      </c>
      <c r="I64" s="17">
        <v>3</v>
      </c>
      <c r="J64" s="17">
        <f t="shared" si="10"/>
        <v>20</v>
      </c>
    </row>
    <row r="65" spans="1:10" s="31" customFormat="1" ht="12">
      <c r="A65" s="14" t="s">
        <v>71</v>
      </c>
      <c r="B65" s="15">
        <v>5</v>
      </c>
      <c r="C65" s="16">
        <v>0</v>
      </c>
      <c r="D65" s="17">
        <v>71</v>
      </c>
      <c r="E65" s="17">
        <v>0</v>
      </c>
      <c r="F65" s="17">
        <v>7</v>
      </c>
      <c r="G65" s="17">
        <v>27</v>
      </c>
      <c r="H65" s="17">
        <v>5</v>
      </c>
      <c r="I65" s="17">
        <v>8</v>
      </c>
      <c r="J65" s="17">
        <f t="shared" si="10"/>
        <v>24</v>
      </c>
    </row>
    <row r="66" spans="1:10" s="31" customFormat="1" ht="12">
      <c r="A66" s="14" t="s">
        <v>72</v>
      </c>
      <c r="B66" s="15">
        <v>1</v>
      </c>
      <c r="C66" s="16">
        <v>0</v>
      </c>
      <c r="D66" s="17">
        <v>50</v>
      </c>
      <c r="E66" s="17">
        <v>0</v>
      </c>
      <c r="F66" s="17">
        <v>4</v>
      </c>
      <c r="G66" s="17">
        <v>31</v>
      </c>
      <c r="H66" s="17">
        <v>1</v>
      </c>
      <c r="I66" s="17">
        <v>2</v>
      </c>
      <c r="J66" s="17">
        <f t="shared" si="10"/>
        <v>12</v>
      </c>
    </row>
    <row r="67" spans="1:10" s="35" customFormat="1" ht="12">
      <c r="A67" s="32" t="s">
        <v>73</v>
      </c>
      <c r="B67" s="33">
        <f aca="true" t="shared" si="13" ref="B67:I67">B68+B69</f>
        <v>38</v>
      </c>
      <c r="C67" s="34">
        <f t="shared" si="13"/>
        <v>0</v>
      </c>
      <c r="D67" s="35">
        <f t="shared" si="13"/>
        <v>536</v>
      </c>
      <c r="E67" s="35">
        <f t="shared" si="13"/>
        <v>1</v>
      </c>
      <c r="F67" s="35">
        <f t="shared" si="13"/>
        <v>56</v>
      </c>
      <c r="G67" s="35">
        <f t="shared" si="13"/>
        <v>209</v>
      </c>
      <c r="H67" s="35">
        <f t="shared" si="13"/>
        <v>32</v>
      </c>
      <c r="I67" s="35">
        <f t="shared" si="13"/>
        <v>53</v>
      </c>
      <c r="J67" s="35">
        <f t="shared" si="10"/>
        <v>185</v>
      </c>
    </row>
    <row r="68" spans="1:10" s="31" customFormat="1" ht="12">
      <c r="A68" s="14" t="s">
        <v>74</v>
      </c>
      <c r="B68" s="15">
        <v>10</v>
      </c>
      <c r="C68" s="16">
        <v>0</v>
      </c>
      <c r="D68" s="17">
        <v>188</v>
      </c>
      <c r="E68" s="17">
        <v>1</v>
      </c>
      <c r="F68" s="17">
        <v>11</v>
      </c>
      <c r="G68" s="17">
        <v>88</v>
      </c>
      <c r="H68" s="17">
        <v>11</v>
      </c>
      <c r="I68" s="17">
        <v>16</v>
      </c>
      <c r="J68" s="17">
        <f t="shared" si="10"/>
        <v>61</v>
      </c>
    </row>
    <row r="69" spans="1:10" s="31" customFormat="1" ht="12">
      <c r="A69" s="36" t="s">
        <v>75</v>
      </c>
      <c r="B69" s="15">
        <v>28</v>
      </c>
      <c r="C69" s="37">
        <v>0</v>
      </c>
      <c r="D69" s="38">
        <v>348</v>
      </c>
      <c r="E69" s="38">
        <v>0</v>
      </c>
      <c r="F69" s="38">
        <v>45</v>
      </c>
      <c r="G69" s="38">
        <v>121</v>
      </c>
      <c r="H69" s="38">
        <v>21</v>
      </c>
      <c r="I69" s="38">
        <v>37</v>
      </c>
      <c r="J69" s="38">
        <f t="shared" si="10"/>
        <v>124</v>
      </c>
    </row>
    <row r="70" spans="1:10" s="23" customFormat="1" ht="12">
      <c r="A70" s="39" t="s">
        <v>76</v>
      </c>
      <c r="B70" s="33">
        <f aca="true" t="shared" si="14" ref="B70:I70">SUM(B71:B75)</f>
        <v>7</v>
      </c>
      <c r="C70" s="22">
        <f>SUM(C71:C75)</f>
        <v>0</v>
      </c>
      <c r="D70" s="23">
        <f t="shared" si="14"/>
        <v>207</v>
      </c>
      <c r="E70" s="23">
        <f t="shared" si="14"/>
        <v>1</v>
      </c>
      <c r="F70" s="23">
        <f t="shared" si="14"/>
        <v>10</v>
      </c>
      <c r="G70" s="23">
        <f t="shared" si="14"/>
        <v>104</v>
      </c>
      <c r="H70" s="23">
        <f t="shared" si="14"/>
        <v>6</v>
      </c>
      <c r="I70" s="23">
        <f t="shared" si="14"/>
        <v>20</v>
      </c>
      <c r="J70" s="23">
        <f t="shared" si="10"/>
        <v>66</v>
      </c>
    </row>
    <row r="71" spans="1:10" s="31" customFormat="1" ht="12">
      <c r="A71" s="14" t="s">
        <v>77</v>
      </c>
      <c r="B71" s="15">
        <v>0</v>
      </c>
      <c r="C71" s="16">
        <v>0</v>
      </c>
      <c r="D71" s="17">
        <v>13</v>
      </c>
      <c r="E71" s="17">
        <v>0</v>
      </c>
      <c r="F71" s="17">
        <v>1</v>
      </c>
      <c r="G71" s="17">
        <v>8</v>
      </c>
      <c r="H71" s="17">
        <v>0</v>
      </c>
      <c r="I71" s="17">
        <v>1</v>
      </c>
      <c r="J71" s="17">
        <f t="shared" si="10"/>
        <v>3</v>
      </c>
    </row>
    <row r="72" spans="1:10" s="31" customFormat="1" ht="12">
      <c r="A72" s="14" t="s">
        <v>78</v>
      </c>
      <c r="B72" s="15">
        <v>1</v>
      </c>
      <c r="C72" s="16">
        <v>0</v>
      </c>
      <c r="D72" s="17">
        <v>32</v>
      </c>
      <c r="E72" s="17">
        <v>1</v>
      </c>
      <c r="F72" s="17">
        <v>2</v>
      </c>
      <c r="G72" s="17">
        <v>16</v>
      </c>
      <c r="H72" s="17">
        <v>1</v>
      </c>
      <c r="I72" s="17">
        <v>2</v>
      </c>
      <c r="J72" s="17">
        <f t="shared" si="10"/>
        <v>10</v>
      </c>
    </row>
    <row r="73" spans="1:10" s="31" customFormat="1" ht="12">
      <c r="A73" s="14" t="s">
        <v>79</v>
      </c>
      <c r="B73" s="15">
        <v>0</v>
      </c>
      <c r="C73" s="16">
        <v>0</v>
      </c>
      <c r="D73" s="17">
        <v>14</v>
      </c>
      <c r="E73" s="17">
        <v>0</v>
      </c>
      <c r="F73" s="17">
        <v>0</v>
      </c>
      <c r="G73" s="17">
        <v>13</v>
      </c>
      <c r="H73" s="17">
        <v>0</v>
      </c>
      <c r="I73" s="17">
        <v>0</v>
      </c>
      <c r="J73" s="17">
        <f t="shared" si="10"/>
        <v>1</v>
      </c>
    </row>
    <row r="74" spans="1:10" s="31" customFormat="1" ht="12">
      <c r="A74" s="14" t="s">
        <v>80</v>
      </c>
      <c r="B74" s="15">
        <v>1</v>
      </c>
      <c r="C74" s="16">
        <v>0</v>
      </c>
      <c r="D74" s="17">
        <v>55</v>
      </c>
      <c r="E74" s="17">
        <v>0</v>
      </c>
      <c r="F74" s="17">
        <v>4</v>
      </c>
      <c r="G74" s="17">
        <v>24</v>
      </c>
      <c r="H74" s="17">
        <v>4</v>
      </c>
      <c r="I74" s="17">
        <v>8</v>
      </c>
      <c r="J74" s="17">
        <f t="shared" si="10"/>
        <v>15</v>
      </c>
    </row>
    <row r="75" spans="1:10" s="31" customFormat="1" ht="12">
      <c r="A75" s="14" t="s">
        <v>81</v>
      </c>
      <c r="B75" s="15">
        <v>5</v>
      </c>
      <c r="C75" s="16">
        <v>0</v>
      </c>
      <c r="D75" s="17">
        <v>93</v>
      </c>
      <c r="E75" s="17">
        <v>0</v>
      </c>
      <c r="F75" s="17">
        <v>3</v>
      </c>
      <c r="G75" s="17">
        <v>43</v>
      </c>
      <c r="H75" s="17">
        <v>1</v>
      </c>
      <c r="I75" s="17">
        <v>9</v>
      </c>
      <c r="J75" s="17">
        <f t="shared" si="10"/>
        <v>37</v>
      </c>
    </row>
    <row r="76" spans="1:10" s="35" customFormat="1" ht="12">
      <c r="A76" s="32" t="s">
        <v>82</v>
      </c>
      <c r="B76" s="33">
        <f aca="true" t="shared" si="15" ref="B76:I76">SUM(B77:B80)</f>
        <v>18</v>
      </c>
      <c r="C76" s="34">
        <f>SUM(C77:C80)</f>
        <v>0</v>
      </c>
      <c r="D76" s="35">
        <f t="shared" si="15"/>
        <v>316</v>
      </c>
      <c r="E76" s="35">
        <f t="shared" si="15"/>
        <v>1</v>
      </c>
      <c r="F76" s="35">
        <f t="shared" si="15"/>
        <v>10</v>
      </c>
      <c r="G76" s="35">
        <f>SUM(G77:G80)</f>
        <v>147</v>
      </c>
      <c r="H76" s="35">
        <f t="shared" si="15"/>
        <v>15</v>
      </c>
      <c r="I76" s="35">
        <f t="shared" si="15"/>
        <v>36</v>
      </c>
      <c r="J76" s="35">
        <f t="shared" si="10"/>
        <v>107</v>
      </c>
    </row>
    <row r="77" spans="1:10" s="31" customFormat="1" ht="12">
      <c r="A77" s="14" t="s">
        <v>83</v>
      </c>
      <c r="B77" s="15">
        <v>4</v>
      </c>
      <c r="C77" s="16">
        <v>0</v>
      </c>
      <c r="D77" s="17">
        <v>63</v>
      </c>
      <c r="E77" s="17">
        <v>0</v>
      </c>
      <c r="F77" s="17">
        <v>0</v>
      </c>
      <c r="G77" s="17">
        <v>29</v>
      </c>
      <c r="H77" s="17">
        <v>3</v>
      </c>
      <c r="I77" s="17">
        <v>9</v>
      </c>
      <c r="J77" s="17">
        <f t="shared" si="10"/>
        <v>22</v>
      </c>
    </row>
    <row r="78" spans="1:10" s="31" customFormat="1" ht="12">
      <c r="A78" s="14" t="s">
        <v>84</v>
      </c>
      <c r="B78" s="15">
        <v>3</v>
      </c>
      <c r="C78" s="16">
        <v>0</v>
      </c>
      <c r="D78" s="17">
        <v>75</v>
      </c>
      <c r="E78" s="17">
        <v>0</v>
      </c>
      <c r="F78" s="17">
        <v>2</v>
      </c>
      <c r="G78" s="17">
        <v>33</v>
      </c>
      <c r="H78" s="17">
        <v>3</v>
      </c>
      <c r="I78" s="17">
        <v>7</v>
      </c>
      <c r="J78" s="17">
        <f aca="true" t="shared" si="16" ref="J78:J83">D78-SUM(E78:I78)</f>
        <v>30</v>
      </c>
    </row>
    <row r="79" spans="1:10" s="31" customFormat="1" ht="12">
      <c r="A79" s="14" t="s">
        <v>85</v>
      </c>
      <c r="B79" s="15">
        <v>5</v>
      </c>
      <c r="C79" s="16">
        <v>0</v>
      </c>
      <c r="D79" s="17">
        <v>108</v>
      </c>
      <c r="E79" s="17">
        <v>1</v>
      </c>
      <c r="F79" s="17">
        <v>3</v>
      </c>
      <c r="G79" s="17">
        <v>54</v>
      </c>
      <c r="H79" s="17">
        <v>5</v>
      </c>
      <c r="I79" s="17">
        <v>7</v>
      </c>
      <c r="J79" s="17">
        <f t="shared" si="16"/>
        <v>38</v>
      </c>
    </row>
    <row r="80" spans="1:10" s="31" customFormat="1" ht="12">
      <c r="A80" s="14" t="s">
        <v>86</v>
      </c>
      <c r="B80" s="15">
        <v>6</v>
      </c>
      <c r="C80" s="16">
        <v>0</v>
      </c>
      <c r="D80" s="17">
        <v>70</v>
      </c>
      <c r="E80" s="17">
        <v>0</v>
      </c>
      <c r="F80" s="17">
        <v>5</v>
      </c>
      <c r="G80" s="17">
        <v>31</v>
      </c>
      <c r="H80" s="17">
        <v>4</v>
      </c>
      <c r="I80" s="17">
        <v>13</v>
      </c>
      <c r="J80" s="17">
        <f t="shared" si="16"/>
        <v>17</v>
      </c>
    </row>
    <row r="81" spans="1:10" s="35" customFormat="1" ht="12">
      <c r="A81" s="32" t="s">
        <v>87</v>
      </c>
      <c r="B81" s="33">
        <f aca="true" t="shared" si="17" ref="B81:I81">B82+B83</f>
        <v>5</v>
      </c>
      <c r="C81" s="34">
        <f t="shared" si="17"/>
        <v>1</v>
      </c>
      <c r="D81" s="35">
        <f t="shared" si="17"/>
        <v>234</v>
      </c>
      <c r="E81" s="35">
        <f t="shared" si="17"/>
        <v>0</v>
      </c>
      <c r="F81" s="35">
        <f t="shared" si="17"/>
        <v>8</v>
      </c>
      <c r="G81" s="35">
        <f t="shared" si="17"/>
        <v>114</v>
      </c>
      <c r="H81" s="35">
        <f t="shared" si="17"/>
        <v>16</v>
      </c>
      <c r="I81" s="35">
        <f t="shared" si="17"/>
        <v>21</v>
      </c>
      <c r="J81" s="35">
        <f t="shared" si="16"/>
        <v>75</v>
      </c>
    </row>
    <row r="82" spans="1:10" ht="12">
      <c r="A82" s="14" t="s">
        <v>88</v>
      </c>
      <c r="B82" s="15">
        <v>2</v>
      </c>
      <c r="C82" s="16">
        <v>0</v>
      </c>
      <c r="D82" s="18">
        <v>94</v>
      </c>
      <c r="E82" s="17">
        <v>0</v>
      </c>
      <c r="F82" s="18">
        <v>4</v>
      </c>
      <c r="G82" s="18">
        <v>48</v>
      </c>
      <c r="H82" s="18">
        <v>9</v>
      </c>
      <c r="I82" s="18">
        <v>7</v>
      </c>
      <c r="J82" s="18">
        <f t="shared" si="16"/>
        <v>26</v>
      </c>
    </row>
    <row r="83" spans="1:10" ht="12">
      <c r="A83" s="14" t="s">
        <v>89</v>
      </c>
      <c r="B83" s="40">
        <v>3</v>
      </c>
      <c r="C83" s="41">
        <v>1</v>
      </c>
      <c r="D83" s="42">
        <v>140</v>
      </c>
      <c r="E83" s="42">
        <v>0</v>
      </c>
      <c r="F83" s="42">
        <v>4</v>
      </c>
      <c r="G83" s="42">
        <v>66</v>
      </c>
      <c r="H83" s="42">
        <v>7</v>
      </c>
      <c r="I83" s="42">
        <v>14</v>
      </c>
      <c r="J83" s="42">
        <f t="shared" si="16"/>
        <v>49</v>
      </c>
    </row>
    <row r="84" spans="1:10" ht="12">
      <c r="A84" s="43" t="s">
        <v>96</v>
      </c>
      <c r="B84" s="18"/>
      <c r="C84" s="18"/>
      <c r="D84" s="18"/>
      <c r="E84" s="17"/>
      <c r="F84" s="18"/>
      <c r="G84" s="18"/>
      <c r="H84" s="18"/>
      <c r="I84" s="18"/>
      <c r="J84" s="18"/>
    </row>
    <row r="85" spans="1:10" ht="12">
      <c r="A85" s="17"/>
      <c r="B85" s="18"/>
      <c r="C85" s="18"/>
      <c r="D85" s="18"/>
      <c r="E85" s="17"/>
      <c r="F85" s="18"/>
      <c r="G85" s="18"/>
      <c r="H85" s="18"/>
      <c r="I85" s="18"/>
      <c r="J85" s="18"/>
    </row>
    <row r="86" spans="1:10" ht="12">
      <c r="A86" s="14"/>
      <c r="B86" s="18"/>
      <c r="C86" s="18"/>
      <c r="D86" s="18"/>
      <c r="E86" s="17"/>
      <c r="F86" s="18"/>
      <c r="G86" s="18"/>
      <c r="H86" s="18"/>
      <c r="I86" s="18"/>
      <c r="J86" s="18"/>
    </row>
    <row r="87" ht="12">
      <c r="A87" s="31"/>
    </row>
    <row r="88" ht="12">
      <c r="A88" s="31"/>
    </row>
    <row r="89" ht="12">
      <c r="A89" s="31"/>
    </row>
    <row r="90" ht="12">
      <c r="A90" s="4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2007-09-12T04:13:53Z</dcterms:created>
  <dcterms:modified xsi:type="dcterms:W3CDTF">2007-09-12T04:14:03Z</dcterms:modified>
  <cp:category/>
  <cp:version/>
  <cp:contentType/>
  <cp:contentStatus/>
</cp:coreProperties>
</file>