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77" sheetId="1" r:id="rId1"/>
  </sheets>
  <externalReferences>
    <externalReference r:id="rId4"/>
  </externalReferences>
  <definedNames>
    <definedName name="_10.電気_ガスおよび水道" localSheetId="0">'177'!$B$1:$I$16</definedName>
    <definedName name="_10.電気_ガスおよび水道">#REF!</definedName>
    <definedName name="_xlnm.Print_Area" localSheetId="0">'177'!$A$1:$I$57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<sst xmlns="http://schemas.openxmlformats.org/spreadsheetml/2006/main" count="124" uniqueCount="52">
  <si>
    <t>　177．県特別会計歳入歳出決算</t>
  </si>
  <si>
    <t>(単位  千円)</t>
  </si>
  <si>
    <t>歳                                    入</t>
  </si>
  <si>
    <t>歳                出</t>
  </si>
  <si>
    <t>年度および科目</t>
  </si>
  <si>
    <t>収入済額</t>
  </si>
  <si>
    <t>科       目</t>
  </si>
  <si>
    <t>支出済額</t>
  </si>
  <si>
    <t>平成4年度</t>
  </si>
  <si>
    <t>5</t>
  </si>
  <si>
    <t>6</t>
  </si>
  <si>
    <t>７</t>
  </si>
  <si>
    <t>歳入</t>
  </si>
  <si>
    <t>歳出</t>
  </si>
  <si>
    <t>用　品　調　達　費</t>
  </si>
  <si>
    <t>農　業　改　良　資　金</t>
  </si>
  <si>
    <t>用品収入</t>
  </si>
  <si>
    <t>貸　　付　　勘　　定</t>
  </si>
  <si>
    <t>用品調達費</t>
  </si>
  <si>
    <t>繰越金</t>
  </si>
  <si>
    <t>繰入金</t>
  </si>
  <si>
    <t>予備費</t>
  </si>
  <si>
    <t>諸収入</t>
  </si>
  <si>
    <t>母 子 寡 婦 福 祉 資 金</t>
  </si>
  <si>
    <t>県　　　　　　　債</t>
  </si>
  <si>
    <t>母子寡婦福祉資金</t>
  </si>
  <si>
    <t>業　　務　　勘　　定</t>
  </si>
  <si>
    <t>心身障害者扶養共済事業費</t>
  </si>
  <si>
    <t>県　営　林　事　業　費</t>
  </si>
  <si>
    <t>国庫支出金</t>
  </si>
  <si>
    <t>中小企業近代化資金</t>
  </si>
  <si>
    <t>県営林事業費</t>
  </si>
  <si>
    <t>林　業　改　善　資　金</t>
  </si>
  <si>
    <t>県債</t>
  </si>
  <si>
    <t>林業改善資金</t>
  </si>
  <si>
    <t>県　営　林　事  業　費</t>
  </si>
  <si>
    <t>公害被害救済事業費</t>
  </si>
  <si>
    <t>財産収入</t>
  </si>
  <si>
    <t>大分臨海工業地帯建設事業費</t>
  </si>
  <si>
    <t>沿 岸 漁 業 改 善 資 金</t>
  </si>
  <si>
    <t>沿岸漁業改善資金</t>
  </si>
  <si>
    <t>土地区画整理事業清算費</t>
  </si>
  <si>
    <t>清算徴収金</t>
  </si>
  <si>
    <t>農業改良資金</t>
  </si>
  <si>
    <t>就農支援資金</t>
  </si>
  <si>
    <t xml:space="preserve"> </t>
  </si>
  <si>
    <t>土地造成費</t>
  </si>
  <si>
    <t>繰出金</t>
  </si>
  <si>
    <t>資料：県会計課「歳入歳出決算書」</t>
  </si>
  <si>
    <t>国産材産業振興資金</t>
  </si>
  <si>
    <t>使用料及び手数料</t>
  </si>
  <si>
    <t>諸収入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</si>
</sst>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0;&quot;△ &quot;0"/>
    <numFmt numFmtId="186" formatCode="0_);\(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0" fontId="5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41" fontId="5" fillId="0" borderId="1" xfId="0" applyNumberFormat="1" applyFont="1" applyBorder="1" applyAlignment="1" applyProtection="1">
      <alignment/>
      <protection locked="0"/>
    </xf>
    <xf numFmtId="0" fontId="5" fillId="0" borderId="1" xfId="0" applyNumberFormat="1" applyFont="1" applyBorder="1" applyAlignment="1" applyProtection="1">
      <alignment/>
      <protection locked="0"/>
    </xf>
    <xf numFmtId="41" fontId="6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2" xfId="0" applyNumberFormat="1" applyFont="1" applyBorder="1" applyAlignment="1" applyProtection="1">
      <alignment horizontal="centerContinuous" vertical="center"/>
      <protection locked="0"/>
    </xf>
    <xf numFmtId="41" fontId="6" fillId="0" borderId="3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Alignment="1">
      <alignment vertical="center"/>
    </xf>
    <xf numFmtId="177" fontId="6" fillId="0" borderId="2" xfId="0" applyNumberFormat="1" applyFont="1" applyBorder="1" applyAlignment="1" applyProtection="1">
      <alignment horizontal="centerContinuous" vertical="center"/>
      <protection locked="0"/>
    </xf>
    <xf numFmtId="41" fontId="6" fillId="0" borderId="4" xfId="0" applyNumberFormat="1" applyFont="1" applyBorder="1" applyAlignment="1" applyProtection="1">
      <alignment horizontal="center" vertical="center"/>
      <protection locked="0"/>
    </xf>
    <xf numFmtId="41" fontId="6" fillId="0" borderId="4" xfId="0" applyNumberFormat="1" applyFont="1" applyBorder="1" applyAlignment="1" applyProtection="1">
      <alignment horizontal="centerContinuous" vertical="center"/>
      <protection locked="0"/>
    </xf>
    <xf numFmtId="177" fontId="6" fillId="0" borderId="3" xfId="0" applyNumberFormat="1" applyFont="1" applyBorder="1" applyAlignment="1" applyProtection="1">
      <alignment horizontal="centerContinuous" vertical="center"/>
      <protection locked="0"/>
    </xf>
    <xf numFmtId="49" fontId="5" fillId="0" borderId="0" xfId="0" applyNumberFormat="1" applyFont="1" applyBorder="1" applyAlignment="1" applyProtection="1">
      <alignment horizontal="centerContinuous"/>
      <protection locked="0"/>
    </xf>
    <xf numFmtId="177" fontId="5" fillId="0" borderId="0" xfId="0" applyNumberFormat="1" applyFont="1" applyBorder="1" applyAlignment="1" applyProtection="1">
      <alignment horizontal="centerContinuous"/>
      <protection locked="0"/>
    </xf>
    <xf numFmtId="41" fontId="5" fillId="0" borderId="5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Continuous"/>
      <protection locked="0"/>
    </xf>
    <xf numFmtId="177" fontId="5" fillId="0" borderId="7" xfId="0" applyNumberFormat="1" applyFont="1" applyBorder="1" applyAlignment="1" applyProtection="1">
      <alignment horizontal="centerContinuous"/>
      <protection locked="0"/>
    </xf>
    <xf numFmtId="41" fontId="5" fillId="0" borderId="0" xfId="0" applyNumberFormat="1" applyFont="1" applyBorder="1" applyAlignment="1" applyProtection="1" quotePrefix="1">
      <alignment/>
      <protection locked="0"/>
    </xf>
    <xf numFmtId="41" fontId="5" fillId="0" borderId="0" xfId="0" applyNumberFormat="1" applyFont="1" applyAlignment="1">
      <alignment/>
    </xf>
    <xf numFmtId="177" fontId="5" fillId="0" borderId="0" xfId="0" applyNumberFormat="1" applyFont="1" applyBorder="1" applyAlignment="1" applyProtection="1" quotePrefix="1">
      <alignment horizontal="centerContinuous"/>
      <protection locked="0"/>
    </xf>
    <xf numFmtId="0" fontId="5" fillId="0" borderId="0" xfId="0" applyNumberFormat="1" applyFont="1" applyBorder="1" applyAlignment="1" applyProtection="1" quotePrefix="1">
      <alignment horizontal="center"/>
      <protection locked="0"/>
    </xf>
    <xf numFmtId="49" fontId="5" fillId="0" borderId="8" xfId="0" applyNumberFormat="1" applyFont="1" applyBorder="1" applyAlignment="1" applyProtection="1">
      <alignment horizontal="centerContinuous"/>
      <protection locked="0"/>
    </xf>
    <xf numFmtId="177" fontId="5" fillId="0" borderId="9" xfId="0" applyNumberFormat="1" applyFont="1" applyBorder="1" applyAlignment="1" applyProtection="1" quotePrefix="1">
      <alignment horizontal="centerContinuous"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Border="1" applyAlignment="1" applyProtection="1" quotePrefix="1">
      <alignment horizontal="centerContinuous"/>
      <protection locked="0"/>
    </xf>
    <xf numFmtId="49" fontId="5" fillId="0" borderId="8" xfId="0" applyNumberFormat="1" applyFont="1" applyBorder="1" applyAlignment="1" applyProtection="1" quotePrefix="1">
      <alignment horizontal="centerContinuous"/>
      <protection locked="0"/>
    </xf>
    <xf numFmtId="49" fontId="7" fillId="0" borderId="0" xfId="0" applyNumberFormat="1" applyFont="1" applyBorder="1" applyAlignment="1" applyProtection="1">
      <alignment horizontal="centerContinuous"/>
      <protection locked="0"/>
    </xf>
    <xf numFmtId="177" fontId="7" fillId="0" borderId="0" xfId="0" applyNumberFormat="1" applyFont="1" applyBorder="1" applyAlignment="1" applyProtection="1" quotePrefix="1">
      <alignment horizontal="centerContinuous"/>
      <protection locked="0"/>
    </xf>
    <xf numFmtId="41" fontId="7" fillId="0" borderId="5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 horizontal="center"/>
      <protection locked="0"/>
    </xf>
    <xf numFmtId="49" fontId="7" fillId="0" borderId="8" xfId="0" applyNumberFormat="1" applyFont="1" applyBorder="1" applyAlignment="1" applyProtection="1">
      <alignment horizontal="centerContinuous"/>
      <protection locked="0"/>
    </xf>
    <xf numFmtId="177" fontId="7" fillId="0" borderId="9" xfId="0" applyNumberFormat="1" applyFont="1" applyBorder="1" applyAlignment="1" applyProtection="1" quotePrefix="1">
      <alignment horizontal="centerContinuous"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41" fontId="5" fillId="0" borderId="8" xfId="0" applyNumberFormat="1" applyFont="1" applyBorder="1" applyAlignment="1" applyProtection="1">
      <alignment/>
      <protection locked="0"/>
    </xf>
    <xf numFmtId="0" fontId="5" fillId="0" borderId="9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distributed"/>
      <protection locked="0"/>
    </xf>
    <xf numFmtId="41" fontId="7" fillId="0" borderId="5" xfId="0" applyNumberFormat="1" applyFont="1" applyBorder="1" applyAlignment="1">
      <alignment/>
    </xf>
    <xf numFmtId="41" fontId="7" fillId="0" borderId="8" xfId="0" applyNumberFormat="1" applyFont="1" applyBorder="1" applyAlignment="1" applyProtection="1">
      <alignment horizontal="left"/>
      <protection locked="0"/>
    </xf>
    <xf numFmtId="41" fontId="7" fillId="0" borderId="5" xfId="0" applyNumberFormat="1" applyFont="1" applyBorder="1" applyAlignment="1" quotePrefix="1">
      <alignment/>
    </xf>
    <xf numFmtId="0" fontId="5" fillId="0" borderId="0" xfId="0" applyNumberFormat="1" applyFont="1" applyBorder="1" applyAlignment="1" applyProtection="1">
      <alignment horizontal="distributed"/>
      <protection locked="0"/>
    </xf>
    <xf numFmtId="41" fontId="5" fillId="0" borderId="5" xfId="0" applyNumberFormat="1" applyFont="1" applyBorder="1" applyAlignment="1">
      <alignment/>
    </xf>
    <xf numFmtId="41" fontId="5" fillId="0" borderId="5" xfId="0" applyNumberFormat="1" applyFont="1" applyBorder="1" applyAlignment="1" applyProtection="1" quotePrefix="1">
      <alignment/>
      <protection locked="0"/>
    </xf>
    <xf numFmtId="41" fontId="7" fillId="0" borderId="8" xfId="0" applyNumberFormat="1" applyFont="1" applyBorder="1" applyAlignment="1" applyProtection="1">
      <alignment/>
      <protection locked="0"/>
    </xf>
    <xf numFmtId="41" fontId="7" fillId="0" borderId="5" xfId="0" applyNumberFormat="1" applyFont="1" applyBorder="1" applyAlignment="1">
      <alignment/>
    </xf>
    <xf numFmtId="41" fontId="5" fillId="0" borderId="5" xfId="0" applyNumberFormat="1" applyFont="1" applyBorder="1" applyAlignment="1" applyProtection="1">
      <alignment/>
      <protection locked="0"/>
    </xf>
    <xf numFmtId="41" fontId="5" fillId="0" borderId="8" xfId="0" applyNumberFormat="1" applyFont="1" applyBorder="1" applyAlignment="1" applyProtection="1">
      <alignment/>
      <protection locked="0"/>
    </xf>
    <xf numFmtId="41" fontId="5" fillId="0" borderId="5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 horizontal="distributed"/>
      <protection locked="0"/>
    </xf>
    <xf numFmtId="41" fontId="5" fillId="0" borderId="10" xfId="0" applyNumberFormat="1" applyFont="1" applyBorder="1" applyAlignment="1">
      <alignment/>
    </xf>
    <xf numFmtId="41" fontId="7" fillId="0" borderId="5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 applyProtection="1">
      <alignment horizontal="left"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>
      <alignment/>
    </xf>
    <xf numFmtId="41" fontId="5" fillId="0" borderId="8" xfId="0" applyNumberFormat="1" applyFont="1" applyBorder="1" applyAlignment="1">
      <alignment/>
    </xf>
    <xf numFmtId="0" fontId="5" fillId="0" borderId="0" xfId="0" applyNumberFormat="1" applyFont="1" applyAlignment="1" applyProtection="1">
      <alignment horizontal="distributed"/>
      <protection locked="0"/>
    </xf>
    <xf numFmtId="177" fontId="5" fillId="0" borderId="5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41" fontId="5" fillId="0" borderId="11" xfId="0" applyNumberFormat="1" applyFont="1" applyBorder="1" applyAlignment="1" applyProtection="1">
      <alignment/>
      <protection locked="0"/>
    </xf>
    <xf numFmtId="41" fontId="5" fillId="0" borderId="8" xfId="0" applyNumberFormat="1" applyFont="1" applyBorder="1" applyAlignment="1" applyProtection="1">
      <alignment horizontal="left"/>
      <protection locked="0"/>
    </xf>
    <xf numFmtId="41" fontId="7" fillId="0" borderId="8" xfId="0" applyNumberFormat="1" applyFont="1" applyBorder="1" applyAlignment="1" applyProtection="1">
      <alignment/>
      <protection locked="0"/>
    </xf>
    <xf numFmtId="0" fontId="5" fillId="0" borderId="9" xfId="0" applyNumberFormat="1" applyFont="1" applyBorder="1" applyAlignment="1" applyProtection="1">
      <alignment horizontal="distributed"/>
      <protection locked="0"/>
    </xf>
    <xf numFmtId="41" fontId="5" fillId="0" borderId="2" xfId="0" applyNumberFormat="1" applyFont="1" applyBorder="1" applyAlignment="1" applyProtection="1">
      <alignment/>
      <protection locked="0"/>
    </xf>
    <xf numFmtId="0" fontId="5" fillId="0" borderId="2" xfId="0" applyNumberFormat="1" applyFont="1" applyBorder="1" applyAlignment="1" applyProtection="1">
      <alignment horizontal="distributed"/>
      <protection locked="0"/>
    </xf>
    <xf numFmtId="41" fontId="5" fillId="0" borderId="4" xfId="0" applyNumberFormat="1" applyFont="1" applyBorder="1" applyAlignment="1" applyProtection="1">
      <alignment/>
      <protection locked="0"/>
    </xf>
    <xf numFmtId="41" fontId="5" fillId="0" borderId="3" xfId="0" applyNumberFormat="1" applyFont="1" applyBorder="1" applyAlignment="1" applyProtection="1">
      <alignment/>
      <protection locked="0"/>
    </xf>
    <xf numFmtId="0" fontId="5" fillId="0" borderId="2" xfId="0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0" fontId="5" fillId="0" borderId="0" xfId="0" applyNumberFormat="1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B1">
      <selection activeCell="E36" sqref="E36"/>
    </sheetView>
  </sheetViews>
  <sheetFormatPr defaultColWidth="13.375" defaultRowHeight="12" customHeight="1"/>
  <cols>
    <col min="1" max="1" width="4.75390625" style="5" customWidth="1"/>
    <col min="2" max="2" width="22.75390625" style="63" customWidth="1"/>
    <col min="3" max="3" width="16.75390625" style="5" customWidth="1"/>
    <col min="4" max="4" width="4.75390625" style="5" customWidth="1"/>
    <col min="5" max="5" width="22.75390625" style="63" customWidth="1"/>
    <col min="6" max="6" width="16.75390625" style="5" customWidth="1"/>
    <col min="7" max="7" width="4.75390625" style="5" customWidth="1"/>
    <col min="8" max="8" width="23.625" style="63" customWidth="1"/>
    <col min="9" max="9" width="16.75390625" style="5" customWidth="1"/>
    <col min="10" max="10" width="13.375" style="5" customWidth="1"/>
    <col min="11" max="11" width="17.375" style="5" customWidth="1"/>
    <col min="12" max="12" width="16.875" style="5" customWidth="1"/>
    <col min="13" max="16384" width="13.375" style="5" customWidth="1"/>
  </cols>
  <sheetData>
    <row r="1" spans="1:9" ht="15.75" customHeight="1">
      <c r="A1" s="1" t="s">
        <v>0</v>
      </c>
      <c r="B1" s="2"/>
      <c r="C1" s="3"/>
      <c r="D1" s="3"/>
      <c r="E1" s="4"/>
      <c r="F1" s="3"/>
      <c r="G1" s="3"/>
      <c r="H1" s="4"/>
      <c r="I1" s="3"/>
    </row>
    <row r="2" spans="1:9" ht="18" customHeight="1" thickBot="1">
      <c r="A2" s="6"/>
      <c r="B2" s="7" t="s">
        <v>1</v>
      </c>
      <c r="C2" s="8"/>
      <c r="D2" s="8"/>
      <c r="E2" s="9"/>
      <c r="F2" s="8"/>
      <c r="G2" s="8"/>
      <c r="H2" s="9"/>
      <c r="I2" s="8"/>
    </row>
    <row r="3" spans="1:9" s="13" customFormat="1" ht="18" customHeight="1" thickTop="1">
      <c r="A3" s="10" t="s">
        <v>2</v>
      </c>
      <c r="B3" s="11"/>
      <c r="C3" s="10"/>
      <c r="D3" s="10"/>
      <c r="E3" s="11"/>
      <c r="F3" s="10"/>
      <c r="G3" s="12" t="s">
        <v>3</v>
      </c>
      <c r="H3" s="11"/>
      <c r="I3" s="10"/>
    </row>
    <row r="4" spans="1:9" s="13" customFormat="1" ht="18" customHeight="1">
      <c r="A4" s="14" t="s">
        <v>4</v>
      </c>
      <c r="B4" s="14"/>
      <c r="C4" s="15" t="s">
        <v>5</v>
      </c>
      <c r="D4" s="16" t="s">
        <v>6</v>
      </c>
      <c r="E4" s="11"/>
      <c r="F4" s="15" t="s">
        <v>5</v>
      </c>
      <c r="G4" s="17" t="s">
        <v>4</v>
      </c>
      <c r="H4" s="11"/>
      <c r="I4" s="15" t="s">
        <v>7</v>
      </c>
    </row>
    <row r="5" spans="1:10" ht="18" customHeight="1">
      <c r="A5" s="18" t="s">
        <v>8</v>
      </c>
      <c r="B5" s="19"/>
      <c r="C5" s="20">
        <v>17973890</v>
      </c>
      <c r="D5" s="20"/>
      <c r="E5" s="21"/>
      <c r="F5" s="20"/>
      <c r="G5" s="22" t="s">
        <v>8</v>
      </c>
      <c r="H5" s="23"/>
      <c r="I5" s="24">
        <v>17491001</v>
      </c>
      <c r="J5" s="25"/>
    </row>
    <row r="6" spans="1:9" ht="18" customHeight="1">
      <c r="A6" s="18" t="s">
        <v>9</v>
      </c>
      <c r="B6" s="26"/>
      <c r="C6" s="20">
        <v>23236869</v>
      </c>
      <c r="D6" s="20"/>
      <c r="E6" s="27"/>
      <c r="F6" s="20"/>
      <c r="G6" s="28" t="s">
        <v>9</v>
      </c>
      <c r="H6" s="29"/>
      <c r="I6" s="30">
        <v>22728420</v>
      </c>
    </row>
    <row r="7" spans="1:9" ht="18" customHeight="1">
      <c r="A7" s="18" t="s">
        <v>10</v>
      </c>
      <c r="B7" s="29"/>
      <c r="C7" s="31">
        <v>11830200</v>
      </c>
      <c r="D7" s="20"/>
      <c r="E7" s="27"/>
      <c r="F7" s="20"/>
      <c r="G7" s="28" t="s">
        <v>10</v>
      </c>
      <c r="H7" s="29"/>
      <c r="I7" s="31">
        <v>11191875</v>
      </c>
    </row>
    <row r="8" spans="1:9" ht="18" customHeight="1">
      <c r="A8" s="32"/>
      <c r="B8" s="26"/>
      <c r="C8" s="20"/>
      <c r="D8" s="20"/>
      <c r="E8" s="27"/>
      <c r="F8" s="20"/>
      <c r="G8" s="33"/>
      <c r="H8" s="29"/>
      <c r="I8" s="30"/>
    </row>
    <row r="9" spans="1:9" s="41" customFormat="1" ht="18" customHeight="1">
      <c r="A9" s="34" t="s">
        <v>11</v>
      </c>
      <c r="B9" s="35"/>
      <c r="C9" s="36">
        <v>11486065</v>
      </c>
      <c r="D9" s="36"/>
      <c r="E9" s="37"/>
      <c r="F9" s="36"/>
      <c r="G9" s="38" t="s">
        <v>11</v>
      </c>
      <c r="H9" s="39"/>
      <c r="I9" s="40">
        <v>10417199</v>
      </c>
    </row>
    <row r="10" spans="1:12" ht="18" customHeight="1">
      <c r="A10" s="35"/>
      <c r="B10" s="35"/>
      <c r="C10" s="20"/>
      <c r="D10" s="20"/>
      <c r="E10" s="42"/>
      <c r="F10" s="20"/>
      <c r="G10" s="43"/>
      <c r="H10" s="44"/>
      <c r="I10" s="24"/>
      <c r="K10" s="5" t="s">
        <v>12</v>
      </c>
      <c r="L10" s="5" t="s">
        <v>13</v>
      </c>
    </row>
    <row r="11" spans="1:12" ht="18" customHeight="1">
      <c r="A11" s="40" t="s">
        <v>14</v>
      </c>
      <c r="B11" s="45"/>
      <c r="C11" s="46">
        <f>SUM(C12:C14)</f>
        <v>3236372</v>
      </c>
      <c r="D11" s="36" t="s">
        <v>15</v>
      </c>
      <c r="E11" s="45"/>
      <c r="F11" s="46">
        <f>F12+F17</f>
        <v>957360</v>
      </c>
      <c r="G11" s="47" t="s">
        <v>14</v>
      </c>
      <c r="H11" s="45"/>
      <c r="I11" s="48">
        <f>SUM(I12:I13)</f>
        <v>3210650</v>
      </c>
      <c r="K11" s="5">
        <v>3236372239</v>
      </c>
      <c r="L11" s="5">
        <v>3210649665</v>
      </c>
    </row>
    <row r="12" spans="1:12" ht="18" customHeight="1">
      <c r="A12" s="31"/>
      <c r="B12" s="49" t="s">
        <v>16</v>
      </c>
      <c r="C12" s="20">
        <v>3178100</v>
      </c>
      <c r="D12" s="20" t="s">
        <v>17</v>
      </c>
      <c r="E12" s="49"/>
      <c r="F12" s="50">
        <f>SUM(F13:F16)</f>
        <v>932032</v>
      </c>
      <c r="G12" s="43"/>
      <c r="H12" s="49" t="s">
        <v>18</v>
      </c>
      <c r="I12" s="51">
        <v>3210650</v>
      </c>
      <c r="K12" s="5">
        <v>323005889</v>
      </c>
      <c r="L12" s="5">
        <v>171764846</v>
      </c>
    </row>
    <row r="13" spans="1:12" ht="18" customHeight="1">
      <c r="A13" s="31"/>
      <c r="B13" s="49" t="s">
        <v>19</v>
      </c>
      <c r="C13" s="20">
        <v>58261</v>
      </c>
      <c r="D13" s="20"/>
      <c r="E13" s="49" t="s">
        <v>20</v>
      </c>
      <c r="F13" s="20">
        <v>69000</v>
      </c>
      <c r="G13" s="43"/>
      <c r="H13" s="49" t="s">
        <v>21</v>
      </c>
      <c r="I13" s="51">
        <v>0</v>
      </c>
      <c r="K13" s="5">
        <v>102309600</v>
      </c>
      <c r="L13" s="5">
        <v>102266000</v>
      </c>
    </row>
    <row r="14" spans="1:12" ht="18" customHeight="1">
      <c r="A14" s="31"/>
      <c r="B14" s="49" t="s">
        <v>22</v>
      </c>
      <c r="C14" s="20">
        <v>11</v>
      </c>
      <c r="D14" s="20"/>
      <c r="E14" s="49" t="s">
        <v>19</v>
      </c>
      <c r="F14" s="20">
        <v>184475</v>
      </c>
      <c r="G14" s="43"/>
      <c r="H14" s="49"/>
      <c r="I14" s="51"/>
      <c r="K14" s="5">
        <v>437985146</v>
      </c>
      <c r="L14" s="5">
        <v>437441533</v>
      </c>
    </row>
    <row r="15" spans="1:12" ht="18" customHeight="1">
      <c r="A15" s="31"/>
      <c r="B15" s="49"/>
      <c r="C15" s="20"/>
      <c r="D15" s="20"/>
      <c r="E15" s="49" t="s">
        <v>22</v>
      </c>
      <c r="F15" s="20">
        <v>540557</v>
      </c>
      <c r="G15" s="52" t="s">
        <v>23</v>
      </c>
      <c r="H15" s="45"/>
      <c r="I15" s="48">
        <f>SUM(I16)</f>
        <v>171765</v>
      </c>
      <c r="K15" s="5">
        <v>1195737547</v>
      </c>
      <c r="L15" s="5">
        <v>972646841</v>
      </c>
    </row>
    <row r="16" spans="1:12" ht="18" customHeight="1">
      <c r="A16" s="40" t="s">
        <v>23</v>
      </c>
      <c r="B16" s="45"/>
      <c r="C16" s="53">
        <f>SUM(C17:C19)</f>
        <v>323006</v>
      </c>
      <c r="D16" s="54"/>
      <c r="E16" s="49" t="s">
        <v>24</v>
      </c>
      <c r="F16" s="54">
        <v>138000</v>
      </c>
      <c r="G16" s="55"/>
      <c r="H16" s="49" t="s">
        <v>25</v>
      </c>
      <c r="I16" s="51">
        <v>171765</v>
      </c>
      <c r="K16" s="5">
        <v>206025741</v>
      </c>
      <c r="L16" s="5">
        <v>205476000</v>
      </c>
    </row>
    <row r="17" spans="1:12" ht="18" customHeight="1">
      <c r="A17" s="31"/>
      <c r="B17" s="49" t="s">
        <v>20</v>
      </c>
      <c r="C17" s="54">
        <v>1707</v>
      </c>
      <c r="D17" s="20" t="s">
        <v>26</v>
      </c>
      <c r="E17" s="49"/>
      <c r="F17" s="56">
        <f>SUM(F18:F20)</f>
        <v>25328</v>
      </c>
      <c r="G17" s="55"/>
      <c r="H17" s="49"/>
      <c r="I17" s="51"/>
      <c r="K17" s="5">
        <v>957359947</v>
      </c>
      <c r="L17" s="5">
        <v>800841193</v>
      </c>
    </row>
    <row r="18" spans="1:12" ht="18" customHeight="1">
      <c r="A18" s="31"/>
      <c r="B18" s="49" t="s">
        <v>19</v>
      </c>
      <c r="C18" s="54">
        <v>149038</v>
      </c>
      <c r="D18" s="54"/>
      <c r="E18" s="49" t="s">
        <v>20</v>
      </c>
      <c r="F18" s="54">
        <v>20656</v>
      </c>
      <c r="G18" s="47" t="s">
        <v>27</v>
      </c>
      <c r="H18" s="45"/>
      <c r="I18" s="53">
        <f>SUM(I19)</f>
        <v>102266</v>
      </c>
      <c r="K18" s="5">
        <v>3787341151</v>
      </c>
      <c r="L18" s="5">
        <v>3281277480</v>
      </c>
    </row>
    <row r="19" spans="1:12" ht="18" customHeight="1">
      <c r="A19" s="31"/>
      <c r="B19" s="49" t="s">
        <v>22</v>
      </c>
      <c r="C19" s="54">
        <v>172261</v>
      </c>
      <c r="D19" s="54"/>
      <c r="E19" s="49" t="s">
        <v>19</v>
      </c>
      <c r="F19" s="54">
        <v>1410</v>
      </c>
      <c r="G19" s="43"/>
      <c r="H19" s="57" t="s">
        <v>27</v>
      </c>
      <c r="I19" s="54">
        <v>102266</v>
      </c>
      <c r="K19" s="5">
        <v>7882377</v>
      </c>
      <c r="L19" s="5">
        <v>7882377</v>
      </c>
    </row>
    <row r="20" spans="1:12" ht="18" customHeight="1">
      <c r="A20" s="31"/>
      <c r="B20" s="49"/>
      <c r="C20" s="54"/>
      <c r="D20" s="54"/>
      <c r="E20" s="49" t="s">
        <v>22</v>
      </c>
      <c r="F20" s="54">
        <v>3262</v>
      </c>
      <c r="G20" s="55"/>
      <c r="H20" s="49"/>
      <c r="I20" s="54"/>
      <c r="K20" s="5">
        <v>1231024724</v>
      </c>
      <c r="L20" s="5">
        <v>1225943891</v>
      </c>
    </row>
    <row r="21" spans="1:12" ht="18" customHeight="1">
      <c r="A21" s="40" t="s">
        <v>27</v>
      </c>
      <c r="B21" s="45"/>
      <c r="C21" s="58">
        <f>SUM(C22:C25)</f>
        <v>102310</v>
      </c>
      <c r="D21" s="54"/>
      <c r="E21" s="49"/>
      <c r="F21" s="54"/>
      <c r="G21" s="52" t="s">
        <v>28</v>
      </c>
      <c r="H21" s="45"/>
      <c r="I21" s="53">
        <f>SUM(I22)</f>
        <v>437442</v>
      </c>
      <c r="K21" s="5">
        <v>1020877</v>
      </c>
      <c r="L21" s="5">
        <v>1009000</v>
      </c>
    </row>
    <row r="22" spans="1:9" ht="18" customHeight="1">
      <c r="A22" s="31"/>
      <c r="B22" s="49" t="s">
        <v>29</v>
      </c>
      <c r="C22" s="59">
        <v>9032</v>
      </c>
      <c r="D22" s="36" t="s">
        <v>30</v>
      </c>
      <c r="E22" s="45"/>
      <c r="F22" s="53">
        <f>SUM(F23:F26)</f>
        <v>3787341</v>
      </c>
      <c r="G22" s="55"/>
      <c r="H22" s="49" t="s">
        <v>31</v>
      </c>
      <c r="I22" s="54">
        <v>437442</v>
      </c>
    </row>
    <row r="23" spans="1:12" ht="18" customHeight="1">
      <c r="A23" s="31"/>
      <c r="B23" s="49" t="s">
        <v>20</v>
      </c>
      <c r="C23" s="54">
        <v>10540</v>
      </c>
      <c r="D23" s="54"/>
      <c r="E23" s="49" t="s">
        <v>20</v>
      </c>
      <c r="F23" s="54">
        <v>548682</v>
      </c>
      <c r="G23" s="43"/>
      <c r="H23" s="49"/>
      <c r="I23" s="54"/>
      <c r="K23" s="5">
        <v>11486065238</v>
      </c>
      <c r="L23" s="5">
        <v>10417198826</v>
      </c>
    </row>
    <row r="24" spans="1:9" s="60" customFormat="1" ht="18" customHeight="1">
      <c r="A24" s="30"/>
      <c r="B24" s="49" t="s">
        <v>19</v>
      </c>
      <c r="C24" s="54">
        <v>408</v>
      </c>
      <c r="D24" s="54"/>
      <c r="E24" s="49" t="s">
        <v>19</v>
      </c>
      <c r="F24" s="54">
        <v>96266</v>
      </c>
      <c r="G24" s="52" t="s">
        <v>32</v>
      </c>
      <c r="H24" s="45"/>
      <c r="I24" s="53">
        <f>I25+I28</f>
        <v>972647</v>
      </c>
    </row>
    <row r="25" spans="1:9" ht="18" customHeight="1">
      <c r="A25" s="61"/>
      <c r="B25" s="49" t="s">
        <v>22</v>
      </c>
      <c r="C25" s="54">
        <v>82330</v>
      </c>
      <c r="D25" s="20"/>
      <c r="E25" s="49" t="s">
        <v>22</v>
      </c>
      <c r="F25" s="54">
        <v>2328893</v>
      </c>
      <c r="G25" s="43" t="s">
        <v>17</v>
      </c>
      <c r="H25" s="49"/>
      <c r="I25" s="56">
        <f>SUM(I26:I27)</f>
        <v>961567</v>
      </c>
    </row>
    <row r="26" spans="1:9" ht="18" customHeight="1">
      <c r="A26" s="31"/>
      <c r="B26" s="49"/>
      <c r="C26" s="54"/>
      <c r="D26" s="54"/>
      <c r="E26" s="49" t="s">
        <v>33</v>
      </c>
      <c r="F26" s="54">
        <v>813500</v>
      </c>
      <c r="G26" s="55"/>
      <c r="H26" s="49" t="s">
        <v>34</v>
      </c>
      <c r="I26" s="54">
        <v>156567</v>
      </c>
    </row>
    <row r="27" spans="1:9" ht="18" customHeight="1">
      <c r="A27" s="40" t="s">
        <v>35</v>
      </c>
      <c r="B27" s="45"/>
      <c r="C27" s="53">
        <v>437985</v>
      </c>
      <c r="D27" s="54"/>
      <c r="E27" s="49"/>
      <c r="F27" s="54"/>
      <c r="G27" s="55"/>
      <c r="H27" s="57" t="s">
        <v>49</v>
      </c>
      <c r="I27" s="54">
        <v>805000</v>
      </c>
    </row>
    <row r="28" spans="1:9" s="60" customFormat="1" ht="18" customHeight="1">
      <c r="A28" s="31"/>
      <c r="B28" s="49" t="s">
        <v>29</v>
      </c>
      <c r="C28" s="54">
        <v>20632</v>
      </c>
      <c r="D28" s="59" t="s">
        <v>36</v>
      </c>
      <c r="E28" s="45"/>
      <c r="F28" s="53">
        <f>SUM(F29:F30)</f>
        <v>7882</v>
      </c>
      <c r="G28" s="43" t="s">
        <v>26</v>
      </c>
      <c r="H28" s="49"/>
      <c r="I28" s="56">
        <v>11080</v>
      </c>
    </row>
    <row r="29" spans="1:9" ht="18" customHeight="1">
      <c r="A29" s="62"/>
      <c r="B29" s="49" t="s">
        <v>37</v>
      </c>
      <c r="C29" s="54">
        <v>15507</v>
      </c>
      <c r="D29" s="20"/>
      <c r="E29" s="49" t="s">
        <v>20</v>
      </c>
      <c r="F29" s="54">
        <v>7732</v>
      </c>
      <c r="G29" s="55"/>
      <c r="H29" s="49" t="s">
        <v>34</v>
      </c>
      <c r="I29" s="54">
        <v>8231</v>
      </c>
    </row>
    <row r="30" spans="1:9" ht="18" customHeight="1">
      <c r="A30" s="31"/>
      <c r="B30" s="49" t="s">
        <v>20</v>
      </c>
      <c r="C30" s="54">
        <v>249963</v>
      </c>
      <c r="D30" s="54"/>
      <c r="E30" s="49" t="s">
        <v>37</v>
      </c>
      <c r="F30" s="54">
        <v>150</v>
      </c>
      <c r="G30" s="55"/>
      <c r="H30" s="57" t="s">
        <v>49</v>
      </c>
      <c r="I30" s="54">
        <v>2848</v>
      </c>
    </row>
    <row r="31" spans="1:9" ht="18" customHeight="1">
      <c r="A31" s="62"/>
      <c r="B31" s="49" t="s">
        <v>19</v>
      </c>
      <c r="C31" s="54">
        <v>1207</v>
      </c>
      <c r="D31" s="56"/>
      <c r="F31" s="56"/>
      <c r="G31" s="64"/>
      <c r="I31" s="56"/>
    </row>
    <row r="32" spans="1:9" ht="18" customHeight="1">
      <c r="A32" s="31"/>
      <c r="B32" s="49" t="s">
        <v>22</v>
      </c>
      <c r="C32" s="54">
        <v>25676</v>
      </c>
      <c r="D32" s="59" t="s">
        <v>38</v>
      </c>
      <c r="E32" s="45"/>
      <c r="F32" s="59">
        <v>1231025</v>
      </c>
      <c r="G32" s="47" t="s">
        <v>39</v>
      </c>
      <c r="H32" s="45"/>
      <c r="I32" s="53">
        <f>I33+I35</f>
        <v>205476</v>
      </c>
    </row>
    <row r="33" spans="1:9" ht="18" customHeight="1">
      <c r="A33" s="62"/>
      <c r="B33" s="49" t="s">
        <v>33</v>
      </c>
      <c r="C33" s="54">
        <v>125000</v>
      </c>
      <c r="D33" s="54"/>
      <c r="E33" s="65" t="s">
        <v>50</v>
      </c>
      <c r="F33" s="54">
        <v>13913</v>
      </c>
      <c r="G33" s="43" t="s">
        <v>17</v>
      </c>
      <c r="H33" s="49"/>
      <c r="I33" s="56">
        <f>SUM(I34)</f>
        <v>200000</v>
      </c>
    </row>
    <row r="34" spans="4:9" s="60" customFormat="1" ht="18" customHeight="1">
      <c r="D34" s="54"/>
      <c r="E34" s="49" t="s">
        <v>37</v>
      </c>
      <c r="F34" s="54">
        <v>1160626</v>
      </c>
      <c r="G34" s="55"/>
      <c r="H34" s="49" t="s">
        <v>40</v>
      </c>
      <c r="I34" s="54">
        <v>200000</v>
      </c>
    </row>
    <row r="35" spans="1:9" ht="18" customHeight="1">
      <c r="A35" s="40" t="s">
        <v>32</v>
      </c>
      <c r="B35" s="45"/>
      <c r="C35" s="53">
        <f>C36+C40</f>
        <v>1195737</v>
      </c>
      <c r="D35" s="20"/>
      <c r="E35" s="49" t="s">
        <v>20</v>
      </c>
      <c r="F35" s="54">
        <v>55335</v>
      </c>
      <c r="G35" s="43" t="s">
        <v>26</v>
      </c>
      <c r="H35" s="49"/>
      <c r="I35" s="56">
        <f>SUM(I36)</f>
        <v>5476</v>
      </c>
    </row>
    <row r="36" spans="1:9" ht="18" customHeight="1">
      <c r="A36" s="62" t="s">
        <v>17</v>
      </c>
      <c r="B36" s="49"/>
      <c r="C36" s="56">
        <f>SUM(C37:C39)</f>
        <v>1181364</v>
      </c>
      <c r="D36" s="54"/>
      <c r="E36" s="49" t="s">
        <v>51</v>
      </c>
      <c r="F36" s="54">
        <v>1150</v>
      </c>
      <c r="G36" s="55"/>
      <c r="H36" s="49" t="s">
        <v>40</v>
      </c>
      <c r="I36" s="54">
        <v>5476</v>
      </c>
    </row>
    <row r="37" spans="1:9" s="60" customFormat="1" ht="18" customHeight="1">
      <c r="A37" s="62"/>
      <c r="B37" s="49" t="s">
        <v>20</v>
      </c>
      <c r="C37" s="54">
        <v>201250</v>
      </c>
      <c r="D37" s="54"/>
      <c r="E37" s="49"/>
      <c r="F37" s="54"/>
      <c r="G37" s="64"/>
      <c r="I37" s="56"/>
    </row>
    <row r="38" spans="1:9" ht="18" customHeight="1">
      <c r="A38" s="31"/>
      <c r="B38" s="49" t="s">
        <v>19</v>
      </c>
      <c r="C38" s="54">
        <v>89199</v>
      </c>
      <c r="D38" s="59" t="s">
        <v>41</v>
      </c>
      <c r="E38" s="45"/>
      <c r="F38" s="53">
        <f>SUM(F39:F40)</f>
        <v>1021</v>
      </c>
      <c r="G38" s="52" t="s">
        <v>15</v>
      </c>
      <c r="H38" s="45"/>
      <c r="I38" s="53">
        <f>I39+I42</f>
        <v>800841</v>
      </c>
    </row>
    <row r="39" spans="1:9" ht="18" customHeight="1">
      <c r="A39" s="31"/>
      <c r="B39" s="49" t="s">
        <v>22</v>
      </c>
      <c r="C39" s="54">
        <v>890915</v>
      </c>
      <c r="D39" s="20"/>
      <c r="E39" s="49" t="s">
        <v>42</v>
      </c>
      <c r="F39" s="54">
        <v>1020</v>
      </c>
      <c r="G39" s="43" t="s">
        <v>17</v>
      </c>
      <c r="H39" s="49"/>
      <c r="I39" s="56">
        <f>SUM(I40:I41)</f>
        <v>778685</v>
      </c>
    </row>
    <row r="40" spans="1:9" ht="18" customHeight="1">
      <c r="A40" s="62" t="s">
        <v>26</v>
      </c>
      <c r="B40" s="49"/>
      <c r="C40" s="56">
        <v>14373</v>
      </c>
      <c r="D40" s="54"/>
      <c r="E40" s="49" t="s">
        <v>22</v>
      </c>
      <c r="F40" s="66">
        <v>1</v>
      </c>
      <c r="G40" s="43"/>
      <c r="H40" s="49" t="s">
        <v>43</v>
      </c>
      <c r="I40" s="54">
        <v>718685</v>
      </c>
    </row>
    <row r="41" spans="1:9" ht="18" customHeight="1">
      <c r="A41" s="31"/>
      <c r="B41" s="49" t="s">
        <v>29</v>
      </c>
      <c r="C41" s="54">
        <v>138</v>
      </c>
      <c r="D41" s="56"/>
      <c r="E41" s="67"/>
      <c r="F41" s="68"/>
      <c r="G41" s="55"/>
      <c r="H41" s="49" t="s">
        <v>44</v>
      </c>
      <c r="I41" s="54">
        <v>60000</v>
      </c>
    </row>
    <row r="42" spans="1:9" ht="18" customHeight="1">
      <c r="A42" s="30"/>
      <c r="B42" s="49" t="s">
        <v>20</v>
      </c>
      <c r="C42" s="54">
        <v>7810</v>
      </c>
      <c r="D42" s="56"/>
      <c r="E42" s="67"/>
      <c r="F42" s="68"/>
      <c r="G42" s="43" t="s">
        <v>26</v>
      </c>
      <c r="H42" s="49"/>
      <c r="I42" s="56">
        <f>SUM(I43)</f>
        <v>22156</v>
      </c>
    </row>
    <row r="43" spans="1:9" s="60" customFormat="1" ht="18" customHeight="1">
      <c r="A43" s="31"/>
      <c r="B43" s="49" t="s">
        <v>22</v>
      </c>
      <c r="C43" s="54">
        <v>4882</v>
      </c>
      <c r="D43" s="56"/>
      <c r="F43" s="68"/>
      <c r="G43" s="55"/>
      <c r="H43" s="49" t="s">
        <v>43</v>
      </c>
      <c r="I43" s="54">
        <v>22156</v>
      </c>
    </row>
    <row r="44" spans="1:9" ht="18" customHeight="1">
      <c r="A44" s="62"/>
      <c r="B44" s="49" t="s">
        <v>19</v>
      </c>
      <c r="C44" s="54">
        <v>1544</v>
      </c>
      <c r="D44" s="54"/>
      <c r="E44" s="69"/>
      <c r="F44" s="70"/>
      <c r="I44" s="56"/>
    </row>
    <row r="45" spans="1:9" s="60" customFormat="1" ht="18" customHeight="1">
      <c r="A45" s="31"/>
      <c r="B45" s="49"/>
      <c r="C45" s="54"/>
      <c r="D45" s="54"/>
      <c r="E45" s="49"/>
      <c r="F45" s="70"/>
      <c r="G45" s="47" t="s">
        <v>30</v>
      </c>
      <c r="H45" s="45"/>
      <c r="I45" s="53">
        <f>SUM(I46)</f>
        <v>3281277</v>
      </c>
    </row>
    <row r="46" spans="1:9" ht="18" customHeight="1">
      <c r="A46" s="40" t="s">
        <v>39</v>
      </c>
      <c r="B46" s="45"/>
      <c r="C46" s="53">
        <f>SUM(C47+C52)</f>
        <v>206026</v>
      </c>
      <c r="D46" s="56"/>
      <c r="E46" s="67"/>
      <c r="F46" s="68"/>
      <c r="G46" s="71"/>
      <c r="H46" s="49" t="s">
        <v>30</v>
      </c>
      <c r="I46" s="54">
        <v>3281277</v>
      </c>
    </row>
    <row r="47" spans="1:9" ht="18" customHeight="1">
      <c r="A47" s="62" t="s">
        <v>17</v>
      </c>
      <c r="B47" s="49"/>
      <c r="C47" s="54">
        <v>200340</v>
      </c>
      <c r="D47" s="56"/>
      <c r="E47" s="67"/>
      <c r="F47" s="68"/>
      <c r="G47" s="55"/>
      <c r="H47" s="49"/>
      <c r="I47" s="54" t="s">
        <v>45</v>
      </c>
    </row>
    <row r="48" spans="1:9" ht="18" customHeight="1">
      <c r="A48" s="31"/>
      <c r="B48" s="49" t="s">
        <v>29</v>
      </c>
      <c r="C48" s="54">
        <v>28514</v>
      </c>
      <c r="D48" s="56"/>
      <c r="E48" s="67"/>
      <c r="F48" s="68"/>
      <c r="G48" s="72" t="s">
        <v>36</v>
      </c>
      <c r="H48" s="45"/>
      <c r="I48" s="53">
        <f>SUM(I49)</f>
        <v>7882</v>
      </c>
    </row>
    <row r="49" spans="1:9" ht="18" customHeight="1">
      <c r="A49" s="62"/>
      <c r="B49" s="49" t="s">
        <v>20</v>
      </c>
      <c r="C49" s="54">
        <v>14257</v>
      </c>
      <c r="D49" s="20"/>
      <c r="E49" s="49"/>
      <c r="F49" s="70"/>
      <c r="G49" s="43"/>
      <c r="H49" s="49" t="s">
        <v>36</v>
      </c>
      <c r="I49" s="54">
        <v>7882</v>
      </c>
    </row>
    <row r="50" spans="1:9" ht="18" customHeight="1">
      <c r="A50" s="31"/>
      <c r="B50" s="49" t="s">
        <v>22</v>
      </c>
      <c r="C50" s="54">
        <v>1090</v>
      </c>
      <c r="D50" s="54"/>
      <c r="E50" s="49"/>
      <c r="F50" s="54"/>
      <c r="G50" s="55"/>
      <c r="H50" s="49"/>
      <c r="I50" s="54" t="s">
        <v>45</v>
      </c>
    </row>
    <row r="51" spans="1:9" ht="18" customHeight="1">
      <c r="A51" s="31"/>
      <c r="B51" s="49" t="s">
        <v>19</v>
      </c>
      <c r="C51" s="54">
        <v>156479</v>
      </c>
      <c r="D51" s="54"/>
      <c r="E51" s="49"/>
      <c r="F51" s="54"/>
      <c r="G51" s="72" t="s">
        <v>38</v>
      </c>
      <c r="H51" s="45"/>
      <c r="I51" s="53">
        <f>SUM(I52)</f>
        <v>1225944</v>
      </c>
    </row>
    <row r="52" spans="1:9" ht="18" customHeight="1">
      <c r="A52" s="62" t="s">
        <v>26</v>
      </c>
      <c r="B52" s="49"/>
      <c r="C52" s="56">
        <v>5686</v>
      </c>
      <c r="D52" s="20"/>
      <c r="E52" s="49"/>
      <c r="F52" s="54"/>
      <c r="G52" s="43"/>
      <c r="H52" s="49" t="s">
        <v>46</v>
      </c>
      <c r="I52" s="54">
        <v>1225944</v>
      </c>
    </row>
    <row r="53" spans="1:9" ht="18" customHeight="1">
      <c r="A53" s="30"/>
      <c r="B53" s="49" t="s">
        <v>20</v>
      </c>
      <c r="C53" s="54">
        <v>5476</v>
      </c>
      <c r="D53" s="54"/>
      <c r="E53" s="49"/>
      <c r="F53" s="54"/>
      <c r="G53" s="55"/>
      <c r="H53" s="49"/>
      <c r="I53" s="54"/>
    </row>
    <row r="54" spans="1:9" s="60" customFormat="1" ht="18" customHeight="1">
      <c r="A54" s="62"/>
      <c r="B54" s="49" t="s">
        <v>19</v>
      </c>
      <c r="C54" s="54">
        <v>92</v>
      </c>
      <c r="D54" s="54"/>
      <c r="E54" s="49"/>
      <c r="F54" s="54"/>
      <c r="G54" s="55" t="s">
        <v>41</v>
      </c>
      <c r="H54" s="49"/>
      <c r="I54" s="56">
        <f>SUM(I55)</f>
        <v>1009</v>
      </c>
    </row>
    <row r="55" spans="1:9" ht="18" customHeight="1">
      <c r="A55" s="31"/>
      <c r="B55" s="49" t="s">
        <v>22</v>
      </c>
      <c r="C55" s="54">
        <v>117</v>
      </c>
      <c r="D55" s="54"/>
      <c r="E55" s="49"/>
      <c r="F55" s="54"/>
      <c r="G55" s="55"/>
      <c r="H55" s="73" t="s">
        <v>47</v>
      </c>
      <c r="I55" s="30">
        <v>1009</v>
      </c>
    </row>
    <row r="56" spans="1:9" ht="18" customHeight="1">
      <c r="A56" s="74"/>
      <c r="B56" s="75"/>
      <c r="C56" s="76"/>
      <c r="D56" s="76"/>
      <c r="E56" s="75"/>
      <c r="F56" s="76"/>
      <c r="G56" s="77"/>
      <c r="H56" s="78"/>
      <c r="I56" s="79"/>
    </row>
    <row r="57" spans="1:9" ht="18" customHeight="1">
      <c r="A57" s="31"/>
      <c r="B57" s="69" t="s">
        <v>48</v>
      </c>
      <c r="C57" s="54"/>
      <c r="D57" s="30"/>
      <c r="E57" s="49"/>
      <c r="F57" s="30"/>
      <c r="G57" s="30"/>
      <c r="H57" s="49"/>
      <c r="I57" s="30"/>
    </row>
    <row r="58" spans="1:9" ht="12" customHeight="1">
      <c r="A58" s="31"/>
      <c r="B58" s="69"/>
      <c r="C58" s="31"/>
      <c r="D58" s="31"/>
      <c r="E58" s="80"/>
      <c r="F58" s="31"/>
      <c r="G58" s="31"/>
      <c r="H58" s="80"/>
      <c r="I58" s="31"/>
    </row>
    <row r="59" ht="12" customHeight="1">
      <c r="B59" s="67"/>
    </row>
    <row r="60" ht="12" customHeight="1">
      <c r="B60" s="67"/>
    </row>
    <row r="61" ht="12" customHeight="1">
      <c r="B61" s="6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2007-09-12T06:07:50Z</dcterms:created>
  <dcterms:modified xsi:type="dcterms:W3CDTF">2007-09-12T06:14:37Z</dcterms:modified>
  <cp:category/>
  <cp:version/>
  <cp:contentType/>
  <cp:contentStatus/>
</cp:coreProperties>
</file>