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09" sheetId="1" r:id="rId1"/>
  </sheets>
  <definedNames>
    <definedName name="_xlnm.Print_Area" localSheetId="0">'209'!$A$1:$W$87</definedName>
  </definedNames>
  <calcPr fullCalcOnLoad="1"/>
</workbook>
</file>

<file path=xl/sharedStrings.xml><?xml version="1.0" encoding="utf-8"?>
<sst xmlns="http://schemas.openxmlformats.org/spreadsheetml/2006/main" count="183" uniqueCount="172">
  <si>
    <t xml:space="preserve">２０９．　国　     　 民     　　年        金          </t>
  </si>
  <si>
    <t>(単位 人､件､千円)</t>
  </si>
  <si>
    <t>年次および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</si>
  <si>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</si>
  <si>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</si>
  <si>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</si>
  <si>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</si>
  <si>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</si>
  <si>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</si>
  <si>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</si>
  <si>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</si>
  <si>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</si>
  <si>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</si>
  <si>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</si>
  <si>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</si>
  <si>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保  険  者</t>
  </si>
  <si>
    <t>第1号</t>
  </si>
  <si>
    <t>任 意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</si>
  <si>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</si>
  <si>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</si>
  <si>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</si>
  <si>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</si>
  <si>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</si>
  <si>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</si>
  <si>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</si>
  <si>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</si>
  <si>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市部</t>
  </si>
  <si>
    <t>郡部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</si>
  <si>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</si>
  <si>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</si>
  <si>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</si>
  <si>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</si>
  <si>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</si>
  <si>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</si>
  <si>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</si>
  <si>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</si>
  <si>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</si>
  <si>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</si>
  <si>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</si>
  <si>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</si>
  <si>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</si>
  <si>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</si>
  <si>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</si>
  <si>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</si>
  <si>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</si>
  <si>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</si>
  <si>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</si>
  <si>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</si>
  <si>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</si>
  <si>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</si>
  <si>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</si>
  <si>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</si>
  <si>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</si>
  <si>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</si>
  <si>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</si>
  <si>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</si>
  <si>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</si>
  <si>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</si>
  <si>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</si>
  <si>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</si>
  <si>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</si>
  <si>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</si>
  <si>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</si>
  <si>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</si>
  <si>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</si>
  <si>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</si>
  <si>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</si>
  <si>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</si>
  <si>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</si>
  <si>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</si>
  <si>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</si>
  <si>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</si>
  <si>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</si>
  <si>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</si>
  <si>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</si>
  <si>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</si>
  <si>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</si>
  <si>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</si>
  <si>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</si>
  <si>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</si>
  <si>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</si>
  <si>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</si>
  <si>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</si>
  <si>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</si>
  <si>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</si>
  <si>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</si>
  <si>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</si>
  <si>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</si>
  <si>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</si>
  <si>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</si>
  <si>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</si>
  <si>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</si>
  <si>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</si>
  <si>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</si>
  <si>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</si>
  <si>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</si>
  <si>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</si>
  <si>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</si>
  <si>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</si>
  <si>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</si>
  <si>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</si>
  <si>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</si>
  <si>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</si>
  <si>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</si>
  <si>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</si>
  <si>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</si>
  <si>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</si>
  <si>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</si>
  <si>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</si>
  <si>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</si>
  <si>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</si>
  <si>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</si>
  <si>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</si>
  <si>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</si>
  <si>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</si>
  <si>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</si>
  <si>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</si>
  <si>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</si>
  <si>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</si>
  <si>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</si>
  <si>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</si>
  <si>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</si>
  <si>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</si>
  <si>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</si>
  <si>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</si>
  <si>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</si>
  <si>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</si>
  <si>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</si>
  <si>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</si>
  <si>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</si>
  <si>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</si>
  <si>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</si>
  <si>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</si>
  <si>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</si>
  <si>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</si>
  <si>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</si>
  <si>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</si>
  <si>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</si>
  <si>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</si>
  <si>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</si>
  <si>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</si>
  <si>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</si>
  <si>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</si>
  <si>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</si>
  <si>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</si>
  <si>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</si>
  <si>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</si>
  <si>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</si>
  <si>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55</t>
  </si>
  <si>
    <t>56</t>
  </si>
  <si>
    <t>山国町</t>
  </si>
  <si>
    <t>宇佐郡</t>
  </si>
  <si>
    <t>57</t>
  </si>
  <si>
    <t>院内町</t>
  </si>
  <si>
    <t>58</t>
  </si>
  <si>
    <t>安心院町</t>
  </si>
  <si>
    <t>資料:県国民年金課</t>
  </si>
  <si>
    <t>平成３年度</t>
  </si>
  <si>
    <t>市</t>
  </si>
  <si>
    <t>郡</t>
  </si>
  <si>
    <t>西</t>
  </si>
  <si>
    <t>東</t>
  </si>
  <si>
    <t>速</t>
  </si>
  <si>
    <t>北</t>
  </si>
  <si>
    <t>南</t>
  </si>
  <si>
    <t>直</t>
  </si>
  <si>
    <t>玖</t>
  </si>
  <si>
    <t>日</t>
  </si>
  <si>
    <t>下</t>
  </si>
  <si>
    <t>本耶馬渓町</t>
  </si>
  <si>
    <t>耶馬渓町</t>
  </si>
  <si>
    <t>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</si>
</sst>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 quotePrefix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distributed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3" fontId="5" fillId="0" borderId="0" xfId="0" applyNumberFormat="1" applyFont="1" applyAlignment="1" applyProtection="1">
      <alignment horizontal="centerContinuous"/>
      <protection locked="0"/>
    </xf>
    <xf numFmtId="3" fontId="5" fillId="0" borderId="2" xfId="0" applyNumberFormat="1" applyFont="1" applyBorder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3" fontId="5" fillId="0" borderId="6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Continuous"/>
      <protection locked="0"/>
    </xf>
    <xf numFmtId="3" fontId="7" fillId="0" borderId="2" xfId="0" applyNumberFormat="1" applyFont="1" applyBorder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3" fontId="7" fillId="0" borderId="7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>
      <alignment/>
    </xf>
    <xf numFmtId="38" fontId="7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7" fillId="0" borderId="0" xfId="0" applyNumberFormat="1" applyFont="1" applyAlignment="1" applyProtection="1">
      <alignment/>
      <protection locked="0"/>
    </xf>
    <xf numFmtId="3" fontId="7" fillId="0" borderId="2" xfId="0" applyNumberFormat="1" applyFont="1" applyBorder="1" applyAlignment="1" applyProtection="1">
      <alignment horizontal="distributed"/>
      <protection locked="0"/>
    </xf>
    <xf numFmtId="0" fontId="5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 horizontal="distributed"/>
      <protection locked="0"/>
    </xf>
    <xf numFmtId="3" fontId="5" fillId="0" borderId="2" xfId="0" applyNumberFormat="1" applyFont="1" applyBorder="1" applyAlignment="1" applyProtection="1" quotePrefix="1">
      <alignment horizontal="distributed"/>
      <protection locked="0"/>
    </xf>
    <xf numFmtId="41" fontId="7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/>
      <protection locked="0"/>
    </xf>
    <xf numFmtId="3" fontId="7" fillId="0" borderId="2" xfId="0" applyNumberFormat="1" applyFont="1" applyBorder="1" applyAlignment="1" applyProtection="1" quotePrefix="1">
      <alignment horizontal="distributed"/>
      <protection locked="0"/>
    </xf>
    <xf numFmtId="3" fontId="5" fillId="0" borderId="3" xfId="0" applyNumberFormat="1" applyFont="1" applyBorder="1" applyAlignment="1" applyProtection="1">
      <alignment horizontal="centerContinuous"/>
      <protection locked="0"/>
    </xf>
    <xf numFmtId="3" fontId="5" fillId="0" borderId="4" xfId="0" applyNumberFormat="1" applyFont="1" applyBorder="1" applyAlignment="1" applyProtection="1">
      <alignment horizontal="distributed"/>
      <protection locked="0"/>
    </xf>
    <xf numFmtId="41" fontId="5" fillId="0" borderId="5" xfId="0" applyNumberFormat="1" applyFont="1" applyBorder="1" applyAlignment="1" applyProtection="1">
      <alignment/>
      <protection locked="0"/>
    </xf>
    <xf numFmtId="41" fontId="5" fillId="0" borderId="3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3.75390625" style="67" customWidth="1"/>
    <col min="2" max="2" width="13.25390625" style="3" customWidth="1"/>
    <col min="3" max="9" width="11.00390625" style="3" customWidth="1"/>
    <col min="10" max="10" width="15.00390625" style="3" customWidth="1"/>
    <col min="11" max="11" width="11.00390625" style="3" customWidth="1"/>
    <col min="12" max="12" width="12.75390625" style="3" customWidth="1"/>
    <col min="13" max="13" width="11.00390625" style="3" customWidth="1"/>
    <col min="14" max="14" width="15.125" style="3" customWidth="1"/>
    <col min="15" max="15" width="11.00390625" style="3" customWidth="1"/>
    <col min="16" max="16" width="15.125" style="3" customWidth="1"/>
    <col min="17" max="17" width="11.00390625" style="3" customWidth="1"/>
    <col min="18" max="18" width="15.125" style="3" customWidth="1"/>
    <col min="19" max="19" width="9.375" style="3" customWidth="1"/>
    <col min="20" max="20" width="13.25390625" style="3" bestFit="1" customWidth="1"/>
    <col min="21" max="21" width="11.25390625" style="3" customWidth="1"/>
    <col min="22" max="22" width="15.125" style="3" customWidth="1"/>
    <col min="23" max="24" width="5.75390625" style="3" customWidth="1"/>
    <col min="25" max="25" width="14.25390625" style="3" bestFit="1" customWidth="1"/>
    <col min="26" max="26" width="10.625" style="4" bestFit="1" customWidth="1"/>
    <col min="27" max="28" width="9.125" style="4" customWidth="1"/>
    <col min="29" max="29" width="10.625" style="4" bestFit="1" customWidth="1"/>
    <col min="30" max="30" width="9.125" style="4" customWidth="1"/>
    <col min="31" max="31" width="12.375" style="4" bestFit="1" customWidth="1"/>
    <col min="32" max="34" width="9.125" style="4" customWidth="1"/>
    <col min="35" max="35" width="15.25390625" style="3" bestFit="1" customWidth="1"/>
    <col min="36" max="36" width="9.125" style="3" customWidth="1"/>
    <col min="37" max="37" width="15.25390625" style="3" bestFit="1" customWidth="1"/>
    <col min="38" max="38" width="9.125" style="3" customWidth="1"/>
    <col min="39" max="39" width="15.25390625" style="3" bestFit="1" customWidth="1"/>
    <col min="40" max="42" width="9.125" style="3" customWidth="1"/>
    <col min="43" max="43" width="16.25390625" style="3" bestFit="1" customWidth="1"/>
    <col min="44" max="44" width="9.125" style="3" customWidth="1"/>
    <col min="45" max="45" width="12.25390625" style="3" bestFit="1" customWidth="1"/>
    <col min="46" max="46" width="9.125" style="3" customWidth="1"/>
    <col min="47" max="47" width="14.25390625" style="3" bestFit="1" customWidth="1"/>
    <col min="48" max="48" width="9.125" style="3" customWidth="1"/>
    <col min="49" max="49" width="12.375" style="3" bestFit="1" customWidth="1"/>
    <col min="50" max="50" width="15.25390625" style="3" bestFit="1" customWidth="1"/>
    <col min="51" max="51" width="9.125" style="3" customWidth="1"/>
    <col min="52" max="52" width="15.25390625" style="3" bestFit="1" customWidth="1"/>
    <col min="53" max="53" width="9.125" style="3" customWidth="1"/>
    <col min="54" max="54" width="15.25390625" style="3" bestFit="1" customWidth="1"/>
    <col min="55" max="55" width="9.125" style="3" customWidth="1"/>
    <col min="56" max="56" width="14.25390625" style="3" bestFit="1" customWidth="1"/>
    <col min="57" max="57" width="9.125" style="3" customWidth="1"/>
    <col min="58" max="58" width="10.25390625" style="3" bestFit="1" customWidth="1"/>
    <col min="59" max="59" width="9.125" style="3" customWidth="1"/>
    <col min="60" max="60" width="11.25390625" style="3" bestFit="1" customWidth="1"/>
    <col min="61" max="63" width="9.125" style="3" customWidth="1"/>
    <col min="64" max="64" width="14.25390625" style="3" bestFit="1" customWidth="1"/>
    <col min="65" max="16384" width="9.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7" customFormat="1" ht="18" customHeight="1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Z2" s="8"/>
      <c r="AA2" s="8"/>
      <c r="AB2" s="8"/>
      <c r="AC2" s="8"/>
      <c r="AD2" s="8"/>
      <c r="AE2" s="8"/>
      <c r="AF2" s="8"/>
      <c r="AG2" s="8"/>
      <c r="AH2" s="8"/>
    </row>
    <row r="3" spans="1:23" ht="12" customHeight="1" thickBo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3" ht="12" customHeight="1" thickTop="1">
      <c r="A4" s="1"/>
      <c r="B4" s="12" t="s">
        <v>2</v>
      </c>
      <c r="C4" s="13" t="s">
        <v>3</v>
      </c>
      <c r="D4" s="14"/>
      <c r="E4" s="14"/>
      <c r="F4" s="15"/>
      <c r="G4" s="14" t="s">
        <v>4</v>
      </c>
      <c r="H4" s="14"/>
      <c r="I4" s="16"/>
      <c r="J4" s="17"/>
      <c r="K4" s="18"/>
      <c r="L4" s="18"/>
      <c r="M4" s="19" t="s">
        <v>5</v>
      </c>
      <c r="N4" s="19"/>
      <c r="O4" s="19"/>
      <c r="P4" s="19"/>
      <c r="Q4" s="19"/>
      <c r="R4" s="20"/>
      <c r="S4" s="14" t="s">
        <v>6</v>
      </c>
      <c r="T4" s="16"/>
      <c r="U4" s="14" t="s">
        <v>7</v>
      </c>
      <c r="V4" s="16"/>
      <c r="W4" s="21" t="s">
        <v>8</v>
      </c>
    </row>
    <row r="5" spans="1:23" ht="12" customHeight="1">
      <c r="A5" s="1"/>
      <c r="B5" s="12"/>
      <c r="C5" s="18"/>
      <c r="D5" s="18"/>
      <c r="E5" s="18"/>
      <c r="F5" s="22"/>
      <c r="G5" s="19"/>
      <c r="H5" s="19"/>
      <c r="I5" s="20"/>
      <c r="J5" s="16" t="s">
        <v>9</v>
      </c>
      <c r="K5" s="19" t="s">
        <v>10</v>
      </c>
      <c r="L5" s="20"/>
      <c r="M5" s="19" t="s">
        <v>11</v>
      </c>
      <c r="N5" s="20"/>
      <c r="O5" s="19" t="s">
        <v>12</v>
      </c>
      <c r="P5" s="20"/>
      <c r="Q5" s="19" t="s">
        <v>13</v>
      </c>
      <c r="R5" s="19"/>
      <c r="S5" s="23"/>
      <c r="T5" s="24"/>
      <c r="U5" s="25"/>
      <c r="V5" s="24"/>
      <c r="W5" s="21"/>
    </row>
    <row r="6" spans="1:24" ht="12" customHeight="1">
      <c r="A6" s="19" t="s">
        <v>14</v>
      </c>
      <c r="B6" s="26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19</v>
      </c>
      <c r="J6" s="20" t="s">
        <v>22</v>
      </c>
      <c r="K6" s="27" t="s">
        <v>23</v>
      </c>
      <c r="L6" s="27" t="s">
        <v>24</v>
      </c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8" t="s">
        <v>25</v>
      </c>
      <c r="X6" s="29"/>
    </row>
    <row r="7" spans="1:34" s="35" customFormat="1" ht="12" customHeight="1">
      <c r="A7" s="30"/>
      <c r="B7" s="31" t="s">
        <v>157</v>
      </c>
      <c r="C7" s="32">
        <v>172854</v>
      </c>
      <c r="D7" s="32">
        <v>2642</v>
      </c>
      <c r="E7" s="32">
        <v>111597</v>
      </c>
      <c r="F7" s="32">
        <v>287093</v>
      </c>
      <c r="G7" s="32">
        <v>12469</v>
      </c>
      <c r="H7" s="32">
        <v>22618</v>
      </c>
      <c r="I7" s="32">
        <v>35087</v>
      </c>
      <c r="J7" s="32">
        <v>13238975</v>
      </c>
      <c r="K7" s="32">
        <v>144551</v>
      </c>
      <c r="L7" s="32">
        <v>51934482</v>
      </c>
      <c r="M7" s="32">
        <v>18411</v>
      </c>
      <c r="N7" s="32">
        <v>15141891</v>
      </c>
      <c r="O7" s="32">
        <v>2874</v>
      </c>
      <c r="P7" s="32">
        <v>2025648</v>
      </c>
      <c r="Q7" s="32">
        <v>165836</v>
      </c>
      <c r="R7" s="32">
        <v>69102021</v>
      </c>
      <c r="S7" s="32">
        <v>812</v>
      </c>
      <c r="T7" s="32">
        <v>357325</v>
      </c>
      <c r="U7" s="32">
        <v>14669</v>
      </c>
      <c r="V7" s="33">
        <v>5269105</v>
      </c>
      <c r="W7" s="34">
        <v>3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5" customFormat="1" ht="12" customHeight="1">
      <c r="A8" s="30"/>
      <c r="B8" s="31">
        <v>4</v>
      </c>
      <c r="C8" s="32">
        <v>167057</v>
      </c>
      <c r="D8" s="32">
        <v>2715</v>
      </c>
      <c r="E8" s="32">
        <v>113978</v>
      </c>
      <c r="F8" s="32">
        <v>283750</v>
      </c>
      <c r="G8" s="32">
        <v>12089</v>
      </c>
      <c r="H8" s="32">
        <v>24300</v>
      </c>
      <c r="I8" s="32">
        <v>36389</v>
      </c>
      <c r="J8" s="32">
        <v>13686310</v>
      </c>
      <c r="K8" s="32">
        <v>151702</v>
      </c>
      <c r="L8" s="32">
        <v>58578658</v>
      </c>
      <c r="M8" s="32">
        <v>18664</v>
      </c>
      <c r="N8" s="32">
        <v>15805260</v>
      </c>
      <c r="O8" s="32">
        <v>2950</v>
      </c>
      <c r="P8" s="32">
        <v>2117557</v>
      </c>
      <c r="Q8" s="32">
        <v>173316</v>
      </c>
      <c r="R8" s="32">
        <v>76501475</v>
      </c>
      <c r="S8" s="32">
        <v>819</v>
      </c>
      <c r="T8" s="32">
        <v>375961</v>
      </c>
      <c r="U8" s="32">
        <v>12508</v>
      </c>
      <c r="V8" s="33">
        <v>4641724</v>
      </c>
      <c r="W8" s="36">
        <v>4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5" customFormat="1" ht="12" customHeight="1">
      <c r="A9" s="30"/>
      <c r="B9" s="31">
        <v>5</v>
      </c>
      <c r="C9" s="32">
        <v>162788</v>
      </c>
      <c r="D9" s="32">
        <v>2747</v>
      </c>
      <c r="E9" s="32">
        <v>115143</v>
      </c>
      <c r="F9" s="32">
        <v>280678</v>
      </c>
      <c r="G9" s="32">
        <v>11887</v>
      </c>
      <c r="H9" s="32">
        <v>27506</v>
      </c>
      <c r="I9" s="32">
        <v>39393</v>
      </c>
      <c r="J9" s="32">
        <v>14148444</v>
      </c>
      <c r="K9" s="32">
        <v>159640</v>
      </c>
      <c r="L9" s="32">
        <v>65180623</v>
      </c>
      <c r="M9" s="32">
        <v>18933</v>
      </c>
      <c r="N9" s="32">
        <v>16237061</v>
      </c>
      <c r="O9" s="32">
        <v>3035</v>
      </c>
      <c r="P9" s="32">
        <v>2194792</v>
      </c>
      <c r="Q9" s="32">
        <v>181608</v>
      </c>
      <c r="R9" s="32">
        <v>83612476</v>
      </c>
      <c r="S9" s="32">
        <v>803</v>
      </c>
      <c r="T9" s="32">
        <v>378180</v>
      </c>
      <c r="U9" s="32">
        <v>10463</v>
      </c>
      <c r="V9" s="33">
        <v>3947692</v>
      </c>
      <c r="W9" s="36">
        <v>5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5" customFormat="1" ht="12" customHeight="1">
      <c r="A10" s="30"/>
      <c r="B10" s="31">
        <v>6</v>
      </c>
      <c r="C10" s="32">
        <v>157737</v>
      </c>
      <c r="D10" s="32">
        <v>2813</v>
      </c>
      <c r="E10" s="32">
        <v>115570</v>
      </c>
      <c r="F10" s="32">
        <v>276120</v>
      </c>
      <c r="G10" s="32">
        <v>11549</v>
      </c>
      <c r="H10" s="32">
        <v>30271</v>
      </c>
      <c r="I10" s="32">
        <v>41820</v>
      </c>
      <c r="J10" s="32">
        <v>14369965</v>
      </c>
      <c r="K10" s="32">
        <v>167212</v>
      </c>
      <c r="L10" s="32">
        <v>74926859</v>
      </c>
      <c r="M10" s="32">
        <v>19096</v>
      </c>
      <c r="N10" s="32">
        <v>17270319</v>
      </c>
      <c r="O10" s="32">
        <v>3061</v>
      </c>
      <c r="P10" s="32">
        <v>2337604</v>
      </c>
      <c r="Q10" s="32">
        <v>189369</v>
      </c>
      <c r="R10" s="32">
        <v>94534782</v>
      </c>
      <c r="S10" s="32">
        <v>791</v>
      </c>
      <c r="T10" s="32">
        <v>394825</v>
      </c>
      <c r="U10" s="32">
        <v>8844</v>
      </c>
      <c r="V10" s="33">
        <v>3534067</v>
      </c>
      <c r="W10" s="36">
        <v>6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5" customFormat="1" ht="6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6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41" customFormat="1" ht="12" customHeight="1">
      <c r="A12" s="37"/>
      <c r="B12" s="38">
        <v>7</v>
      </c>
      <c r="C12" s="39">
        <f>SUM(C14:C15)</f>
        <v>155944</v>
      </c>
      <c r="D12" s="39">
        <f aca="true" t="shared" si="0" ref="D12:V12">SUM(D14:D15)</f>
        <v>2936</v>
      </c>
      <c r="E12" s="39">
        <f t="shared" si="0"/>
        <v>115820</v>
      </c>
      <c r="F12" s="39">
        <f t="shared" si="0"/>
        <v>274700</v>
      </c>
      <c r="G12" s="39">
        <f t="shared" si="0"/>
        <v>11377</v>
      </c>
      <c r="H12" s="39">
        <f t="shared" si="0"/>
        <v>32287</v>
      </c>
      <c r="I12" s="39">
        <f t="shared" si="0"/>
        <v>43664</v>
      </c>
      <c r="J12" s="39">
        <f t="shared" si="0"/>
        <v>14918463</v>
      </c>
      <c r="K12" s="39">
        <f t="shared" si="0"/>
        <v>175323</v>
      </c>
      <c r="L12" s="39">
        <f t="shared" si="0"/>
        <v>85991904</v>
      </c>
      <c r="M12" s="39">
        <f t="shared" si="0"/>
        <v>19320</v>
      </c>
      <c r="N12" s="39">
        <f t="shared" si="0"/>
        <v>17535935</v>
      </c>
      <c r="O12" s="39">
        <f t="shared" si="0"/>
        <v>3066</v>
      </c>
      <c r="P12" s="39">
        <f t="shared" si="0"/>
        <v>2349685</v>
      </c>
      <c r="Q12" s="39">
        <f t="shared" si="0"/>
        <v>197709</v>
      </c>
      <c r="R12" s="39">
        <f t="shared" si="0"/>
        <v>105877524</v>
      </c>
      <c r="S12" s="39">
        <f t="shared" si="0"/>
        <v>751</v>
      </c>
      <c r="T12" s="39">
        <f t="shared" si="0"/>
        <v>374966</v>
      </c>
      <c r="U12" s="39">
        <f t="shared" si="0"/>
        <v>7197</v>
      </c>
      <c r="V12" s="39">
        <f t="shared" si="0"/>
        <v>2896052</v>
      </c>
      <c r="W12" s="40">
        <v>7</v>
      </c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47" s="35" customFormat="1" ht="6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6"/>
      <c r="Z13" s="4"/>
      <c r="AA13" s="4"/>
      <c r="AB13" s="4"/>
      <c r="AC13" s="4"/>
      <c r="AD13" s="4"/>
      <c r="AE13" s="4"/>
      <c r="AF13" s="4"/>
      <c r="AG13" s="4"/>
      <c r="AH13" s="4"/>
      <c r="AI13" s="43"/>
      <c r="AJ13" s="29"/>
      <c r="AK13" s="29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54" s="41" customFormat="1" ht="12" customHeight="1">
      <c r="A14" s="45"/>
      <c r="B14" s="46" t="s">
        <v>26</v>
      </c>
      <c r="C14" s="39">
        <f>SUM(C17:C27)</f>
        <v>107536</v>
      </c>
      <c r="D14" s="39">
        <f>SUM(D17:D27)</f>
        <v>2455</v>
      </c>
      <c r="E14" s="39">
        <f>SUM(E17:E27)</f>
        <v>93962</v>
      </c>
      <c r="F14" s="39">
        <f>SUM(F17:F27)</f>
        <v>203953</v>
      </c>
      <c r="G14" s="39">
        <f aca="true" t="shared" si="1" ref="G14:V14">SUM(G17:G27)</f>
        <v>7590</v>
      </c>
      <c r="H14" s="39">
        <f t="shared" si="1"/>
        <v>25602</v>
      </c>
      <c r="I14" s="39">
        <f t="shared" si="1"/>
        <v>33192</v>
      </c>
      <c r="J14" s="39">
        <f t="shared" si="1"/>
        <v>9486883</v>
      </c>
      <c r="K14" s="39">
        <f t="shared" si="1"/>
        <v>102509</v>
      </c>
      <c r="L14" s="39">
        <f t="shared" si="1"/>
        <v>47569519</v>
      </c>
      <c r="M14" s="39">
        <f t="shared" si="1"/>
        <v>12118</v>
      </c>
      <c r="N14" s="39">
        <f t="shared" si="1"/>
        <v>11007163</v>
      </c>
      <c r="O14" s="39">
        <f t="shared" si="1"/>
        <v>2288</v>
      </c>
      <c r="P14" s="39">
        <f t="shared" si="1"/>
        <v>1756185</v>
      </c>
      <c r="Q14" s="39">
        <f t="shared" si="1"/>
        <v>116915</v>
      </c>
      <c r="R14" s="39">
        <f t="shared" si="1"/>
        <v>60332867</v>
      </c>
      <c r="S14" s="39">
        <f t="shared" si="1"/>
        <v>335</v>
      </c>
      <c r="T14" s="39">
        <f t="shared" si="1"/>
        <v>164397</v>
      </c>
      <c r="U14" s="39">
        <f t="shared" si="1"/>
        <v>4328</v>
      </c>
      <c r="V14" s="39">
        <f t="shared" si="1"/>
        <v>1741583</v>
      </c>
      <c r="W14" s="40" t="s">
        <v>158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44"/>
      <c r="AK14" s="44"/>
      <c r="AL14" s="44"/>
      <c r="AM14" s="44"/>
      <c r="AN14" s="44"/>
      <c r="AO14" s="44"/>
      <c r="AP14" s="44"/>
      <c r="AQ14" s="44"/>
      <c r="AR14" s="47"/>
      <c r="AS14" s="47"/>
      <c r="AT14" s="47"/>
      <c r="AU14" s="47"/>
      <c r="AW14" s="48"/>
      <c r="AX14" s="48"/>
      <c r="AY14" s="48"/>
      <c r="AZ14" s="48"/>
      <c r="BA14" s="48"/>
      <c r="BB14" s="48"/>
    </row>
    <row r="15" spans="1:47" s="41" customFormat="1" ht="12" customHeight="1">
      <c r="A15" s="45"/>
      <c r="B15" s="46" t="s">
        <v>27</v>
      </c>
      <c r="C15" s="39">
        <f>C28+C32+C38+C41+C46+C48+C57+C66+C70+C73+C79+C84</f>
        <v>48408</v>
      </c>
      <c r="D15" s="39">
        <f>D28+D32+D38+D41+D46+D48+D57+D66+D70+D73+D79+D84</f>
        <v>481</v>
      </c>
      <c r="E15" s="39">
        <f>E28+E32+E38+E41+E46+E48+E57+E66+E70+E73+E79+E84</f>
        <v>21858</v>
      </c>
      <c r="F15" s="39">
        <f>F28+F32+F38+F41+F46+F48+F57+F66+F70+F73+F79+F84</f>
        <v>70747</v>
      </c>
      <c r="G15" s="39">
        <f aca="true" t="shared" si="2" ref="G15:V15">G28+G32+G38+G41+G46+G48+G57+G66+G70+G73+G79+G84</f>
        <v>3787</v>
      </c>
      <c r="H15" s="39">
        <f t="shared" si="2"/>
        <v>6685</v>
      </c>
      <c r="I15" s="39">
        <f t="shared" si="2"/>
        <v>10472</v>
      </c>
      <c r="J15" s="39">
        <f t="shared" si="2"/>
        <v>5431580</v>
      </c>
      <c r="K15" s="39">
        <f t="shared" si="2"/>
        <v>72814</v>
      </c>
      <c r="L15" s="39">
        <f t="shared" si="2"/>
        <v>38422385</v>
      </c>
      <c r="M15" s="39">
        <f t="shared" si="2"/>
        <v>7202</v>
      </c>
      <c r="N15" s="39">
        <f t="shared" si="2"/>
        <v>6528772</v>
      </c>
      <c r="O15" s="39">
        <f t="shared" si="2"/>
        <v>778</v>
      </c>
      <c r="P15" s="39">
        <f t="shared" si="2"/>
        <v>593500</v>
      </c>
      <c r="Q15" s="39">
        <f t="shared" si="2"/>
        <v>80794</v>
      </c>
      <c r="R15" s="39">
        <f t="shared" si="2"/>
        <v>45544657</v>
      </c>
      <c r="S15" s="39">
        <f t="shared" si="2"/>
        <v>416</v>
      </c>
      <c r="T15" s="39">
        <f t="shared" si="2"/>
        <v>210569</v>
      </c>
      <c r="U15" s="39">
        <f t="shared" si="2"/>
        <v>2869</v>
      </c>
      <c r="V15" s="39">
        <f t="shared" si="2"/>
        <v>1154469</v>
      </c>
      <c r="W15" s="40" t="s">
        <v>159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4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34" s="35" customFormat="1" ht="6" customHeight="1">
      <c r="A16" s="50"/>
      <c r="B16" s="5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6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5" customFormat="1" ht="12" customHeight="1">
      <c r="A17" s="30" t="s">
        <v>28</v>
      </c>
      <c r="B17" s="52" t="s">
        <v>29</v>
      </c>
      <c r="C17" s="32">
        <v>43173</v>
      </c>
      <c r="D17" s="32">
        <v>1170</v>
      </c>
      <c r="E17" s="32">
        <v>53186</v>
      </c>
      <c r="F17" s="32">
        <f>SUM(C17:E17)</f>
        <v>97529</v>
      </c>
      <c r="G17" s="32">
        <v>2771</v>
      </c>
      <c r="H17" s="32">
        <v>9917</v>
      </c>
      <c r="I17" s="32">
        <f>SUM(G17:H17)</f>
        <v>12688</v>
      </c>
      <c r="J17" s="32">
        <v>3635683</v>
      </c>
      <c r="K17" s="32">
        <v>32457</v>
      </c>
      <c r="L17" s="32">
        <v>14890924</v>
      </c>
      <c r="M17" s="32">
        <v>4104</v>
      </c>
      <c r="N17" s="32">
        <v>3732966</v>
      </c>
      <c r="O17" s="32">
        <v>1019</v>
      </c>
      <c r="P17" s="32">
        <v>779410</v>
      </c>
      <c r="Q17" s="32">
        <v>37580</v>
      </c>
      <c r="R17" s="32">
        <v>19403300</v>
      </c>
      <c r="S17" s="32">
        <v>48</v>
      </c>
      <c r="T17" s="32">
        <v>24637</v>
      </c>
      <c r="U17" s="32">
        <v>1346</v>
      </c>
      <c r="V17" s="32">
        <v>541630</v>
      </c>
      <c r="W17" s="36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5" customFormat="1" ht="12" customHeight="1">
      <c r="A18" s="30" t="s">
        <v>30</v>
      </c>
      <c r="B18" s="52" t="s">
        <v>31</v>
      </c>
      <c r="C18" s="32">
        <v>14999</v>
      </c>
      <c r="D18" s="32">
        <v>446</v>
      </c>
      <c r="E18" s="32">
        <v>10513</v>
      </c>
      <c r="F18" s="32">
        <f>SUM(C18:E18)</f>
        <v>25958</v>
      </c>
      <c r="G18" s="32">
        <v>1346</v>
      </c>
      <c r="H18" s="32">
        <v>4020</v>
      </c>
      <c r="I18" s="32">
        <f>SUM(G18:H18)</f>
        <v>5366</v>
      </c>
      <c r="J18" s="32">
        <v>1249933</v>
      </c>
      <c r="K18" s="32">
        <v>15201</v>
      </c>
      <c r="L18" s="32">
        <v>7184116</v>
      </c>
      <c r="M18" s="32">
        <v>2114</v>
      </c>
      <c r="N18" s="32">
        <v>1935131</v>
      </c>
      <c r="O18" s="32">
        <v>227</v>
      </c>
      <c r="P18" s="32">
        <v>175595</v>
      </c>
      <c r="Q18" s="32">
        <v>17542</v>
      </c>
      <c r="R18" s="32">
        <v>9294842</v>
      </c>
      <c r="S18" s="32">
        <v>40</v>
      </c>
      <c r="T18" s="32">
        <v>20180</v>
      </c>
      <c r="U18" s="32">
        <v>752</v>
      </c>
      <c r="V18" s="32">
        <v>302604</v>
      </c>
      <c r="W18" s="36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5" customFormat="1" ht="12" customHeight="1">
      <c r="A19" s="30" t="s">
        <v>32</v>
      </c>
      <c r="B19" s="52" t="s">
        <v>33</v>
      </c>
      <c r="C19" s="32">
        <v>8577</v>
      </c>
      <c r="D19" s="32">
        <v>152</v>
      </c>
      <c r="E19" s="32">
        <v>6510</v>
      </c>
      <c r="F19" s="32">
        <f aca="true" t="shared" si="3" ref="F19:F27">SUM(C19:E19)</f>
        <v>15239</v>
      </c>
      <c r="G19" s="32">
        <v>503</v>
      </c>
      <c r="H19" s="32">
        <v>2811</v>
      </c>
      <c r="I19" s="32">
        <f aca="true" t="shared" si="4" ref="I19:I27">SUM(G19:H19)</f>
        <v>3314</v>
      </c>
      <c r="J19" s="32">
        <v>705321</v>
      </c>
      <c r="K19" s="32">
        <v>8001</v>
      </c>
      <c r="L19" s="32">
        <v>3686683</v>
      </c>
      <c r="M19" s="32">
        <v>738</v>
      </c>
      <c r="N19" s="32">
        <v>669397</v>
      </c>
      <c r="O19" s="32">
        <v>178</v>
      </c>
      <c r="P19" s="32">
        <v>140665</v>
      </c>
      <c r="Q19" s="32">
        <v>8917</v>
      </c>
      <c r="R19" s="32">
        <v>4496745</v>
      </c>
      <c r="S19" s="32">
        <v>40</v>
      </c>
      <c r="T19" s="32">
        <v>18121</v>
      </c>
      <c r="U19" s="32">
        <v>342</v>
      </c>
      <c r="V19" s="32">
        <v>137620</v>
      </c>
      <c r="W19" s="36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5" customFormat="1" ht="12" customHeight="1">
      <c r="A20" s="30" t="s">
        <v>34</v>
      </c>
      <c r="B20" s="52" t="s">
        <v>35</v>
      </c>
      <c r="C20" s="32">
        <v>9965</v>
      </c>
      <c r="D20" s="32">
        <v>94</v>
      </c>
      <c r="E20" s="32">
        <v>4878</v>
      </c>
      <c r="F20" s="32">
        <f>SUM(C20:E20)</f>
        <v>14937</v>
      </c>
      <c r="G20" s="32">
        <v>572</v>
      </c>
      <c r="H20" s="32">
        <v>1725</v>
      </c>
      <c r="I20" s="32">
        <f t="shared" si="4"/>
        <v>2297</v>
      </c>
      <c r="J20" s="32">
        <v>980523</v>
      </c>
      <c r="K20" s="32">
        <v>9978</v>
      </c>
      <c r="L20" s="32">
        <v>4761834</v>
      </c>
      <c r="M20" s="32">
        <v>1008</v>
      </c>
      <c r="N20" s="32">
        <v>905142</v>
      </c>
      <c r="O20" s="32">
        <v>191</v>
      </c>
      <c r="P20" s="32">
        <v>143952</v>
      </c>
      <c r="Q20" s="32">
        <v>11177</v>
      </c>
      <c r="R20" s="32">
        <v>5810928</v>
      </c>
      <c r="S20" s="32">
        <v>39</v>
      </c>
      <c r="T20" s="32">
        <v>19569</v>
      </c>
      <c r="U20" s="32">
        <v>408</v>
      </c>
      <c r="V20" s="32">
        <v>164179</v>
      </c>
      <c r="W20" s="36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34" s="35" customFormat="1" ht="12" customHeight="1">
      <c r="A21" s="30" t="s">
        <v>36</v>
      </c>
      <c r="B21" s="52" t="s">
        <v>37</v>
      </c>
      <c r="C21" s="32">
        <v>7317</v>
      </c>
      <c r="D21" s="32">
        <v>147</v>
      </c>
      <c r="E21" s="32">
        <v>4587</v>
      </c>
      <c r="F21" s="32">
        <f t="shared" si="3"/>
        <v>12051</v>
      </c>
      <c r="G21" s="32">
        <v>385</v>
      </c>
      <c r="H21" s="32">
        <v>1811</v>
      </c>
      <c r="I21" s="32">
        <f t="shared" si="4"/>
        <v>2196</v>
      </c>
      <c r="J21" s="32">
        <v>692103</v>
      </c>
      <c r="K21" s="32">
        <v>6579</v>
      </c>
      <c r="L21" s="32">
        <v>3033154</v>
      </c>
      <c r="M21" s="32">
        <v>720</v>
      </c>
      <c r="N21" s="32">
        <v>649990</v>
      </c>
      <c r="O21" s="32">
        <v>119</v>
      </c>
      <c r="P21" s="32">
        <v>94426</v>
      </c>
      <c r="Q21" s="32">
        <v>7418</v>
      </c>
      <c r="R21" s="32">
        <v>3777570</v>
      </c>
      <c r="S21" s="32">
        <v>17</v>
      </c>
      <c r="T21" s="32">
        <v>7900</v>
      </c>
      <c r="U21" s="32">
        <v>294</v>
      </c>
      <c r="V21" s="32">
        <v>118305</v>
      </c>
      <c r="W21" s="36">
        <v>5</v>
      </c>
      <c r="Z21" s="4"/>
      <c r="AA21" s="4"/>
      <c r="AB21" s="4"/>
      <c r="AC21" s="4"/>
      <c r="AD21" s="4"/>
      <c r="AE21" s="4"/>
      <c r="AF21" s="4"/>
      <c r="AG21" s="4"/>
      <c r="AH21" s="4"/>
    </row>
    <row r="22" spans="1:34" s="35" customFormat="1" ht="12" customHeight="1">
      <c r="A22" s="30" t="s">
        <v>38</v>
      </c>
      <c r="B22" s="52" t="s">
        <v>39</v>
      </c>
      <c r="C22" s="32">
        <v>4723</v>
      </c>
      <c r="D22" s="32">
        <v>105</v>
      </c>
      <c r="E22" s="32">
        <v>3139</v>
      </c>
      <c r="F22" s="32">
        <f t="shared" si="3"/>
        <v>7967</v>
      </c>
      <c r="G22" s="32">
        <v>442</v>
      </c>
      <c r="H22" s="32">
        <v>990</v>
      </c>
      <c r="I22" s="32">
        <f t="shared" si="4"/>
        <v>1432</v>
      </c>
      <c r="J22" s="32">
        <v>446062</v>
      </c>
      <c r="K22" s="32">
        <v>5702</v>
      </c>
      <c r="L22" s="32">
        <v>2665680</v>
      </c>
      <c r="M22" s="32">
        <v>617</v>
      </c>
      <c r="N22" s="32">
        <v>564128</v>
      </c>
      <c r="O22" s="32">
        <v>126</v>
      </c>
      <c r="P22" s="32">
        <v>95514</v>
      </c>
      <c r="Q22" s="32">
        <v>6445</v>
      </c>
      <c r="R22" s="32">
        <v>3325322</v>
      </c>
      <c r="S22" s="32">
        <v>21</v>
      </c>
      <c r="T22" s="32">
        <v>10471</v>
      </c>
      <c r="U22" s="32">
        <v>220</v>
      </c>
      <c r="V22" s="32">
        <v>88528</v>
      </c>
      <c r="W22" s="36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5" customFormat="1" ht="12" customHeight="1">
      <c r="A23" s="30" t="s">
        <v>40</v>
      </c>
      <c r="B23" s="52" t="s">
        <v>41</v>
      </c>
      <c r="C23" s="32">
        <v>3255</v>
      </c>
      <c r="D23" s="32">
        <v>53</v>
      </c>
      <c r="E23" s="32">
        <v>2619</v>
      </c>
      <c r="F23" s="32">
        <f t="shared" si="3"/>
        <v>5927</v>
      </c>
      <c r="G23" s="32">
        <v>214</v>
      </c>
      <c r="H23" s="32">
        <v>715</v>
      </c>
      <c r="I23" s="32">
        <f t="shared" si="4"/>
        <v>929</v>
      </c>
      <c r="J23" s="32">
        <v>320626</v>
      </c>
      <c r="K23" s="32">
        <v>3681</v>
      </c>
      <c r="L23" s="32">
        <v>1701396</v>
      </c>
      <c r="M23" s="32">
        <v>384</v>
      </c>
      <c r="N23" s="32">
        <v>350263</v>
      </c>
      <c r="O23" s="32">
        <v>86</v>
      </c>
      <c r="P23" s="32">
        <v>69407</v>
      </c>
      <c r="Q23" s="32">
        <v>4151</v>
      </c>
      <c r="R23" s="32">
        <v>2121066</v>
      </c>
      <c r="S23" s="32">
        <v>16</v>
      </c>
      <c r="T23" s="32">
        <v>7833</v>
      </c>
      <c r="U23" s="32">
        <v>128</v>
      </c>
      <c r="V23" s="32">
        <v>51507</v>
      </c>
      <c r="W23" s="36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5" customFormat="1" ht="12" customHeight="1">
      <c r="A24" s="30" t="s">
        <v>42</v>
      </c>
      <c r="B24" s="52" t="s">
        <v>43</v>
      </c>
      <c r="C24" s="32">
        <v>2681</v>
      </c>
      <c r="D24" s="32">
        <v>82</v>
      </c>
      <c r="E24" s="32">
        <v>1156</v>
      </c>
      <c r="F24" s="32">
        <f t="shared" si="3"/>
        <v>3919</v>
      </c>
      <c r="G24" s="32">
        <v>203</v>
      </c>
      <c r="H24" s="32">
        <v>516</v>
      </c>
      <c r="I24" s="32">
        <f t="shared" si="4"/>
        <v>719</v>
      </c>
      <c r="J24" s="32">
        <v>286044</v>
      </c>
      <c r="K24" s="32">
        <v>4158</v>
      </c>
      <c r="L24" s="32">
        <v>1886129</v>
      </c>
      <c r="M24" s="32">
        <v>430</v>
      </c>
      <c r="N24" s="32">
        <v>389041</v>
      </c>
      <c r="O24" s="32">
        <v>58</v>
      </c>
      <c r="P24" s="32">
        <v>42118</v>
      </c>
      <c r="Q24" s="32">
        <v>4646</v>
      </c>
      <c r="R24" s="32">
        <v>2317288</v>
      </c>
      <c r="S24" s="32">
        <v>23</v>
      </c>
      <c r="T24" s="32">
        <v>10175</v>
      </c>
      <c r="U24" s="32">
        <v>184</v>
      </c>
      <c r="V24" s="32">
        <v>74041</v>
      </c>
      <c r="W24" s="36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5" customFormat="1" ht="12" customHeight="1">
      <c r="A25" s="30" t="s">
        <v>44</v>
      </c>
      <c r="B25" s="53" t="s">
        <v>45</v>
      </c>
      <c r="C25" s="32">
        <v>2675</v>
      </c>
      <c r="D25" s="32">
        <v>30</v>
      </c>
      <c r="E25" s="32">
        <v>1357</v>
      </c>
      <c r="F25" s="32">
        <f t="shared" si="3"/>
        <v>4062</v>
      </c>
      <c r="G25" s="32">
        <v>238</v>
      </c>
      <c r="H25" s="32">
        <v>534</v>
      </c>
      <c r="I25" s="32">
        <f t="shared" si="4"/>
        <v>772</v>
      </c>
      <c r="J25" s="32">
        <v>266096</v>
      </c>
      <c r="K25" s="32">
        <v>3824</v>
      </c>
      <c r="L25" s="32">
        <v>1802341</v>
      </c>
      <c r="M25" s="32">
        <v>456</v>
      </c>
      <c r="N25" s="32">
        <v>407344</v>
      </c>
      <c r="O25" s="32">
        <v>61</v>
      </c>
      <c r="P25" s="32">
        <v>45582</v>
      </c>
      <c r="Q25" s="32">
        <v>4341</v>
      </c>
      <c r="R25" s="32">
        <v>2255267</v>
      </c>
      <c r="S25" s="32">
        <v>21</v>
      </c>
      <c r="T25" s="32">
        <v>10450</v>
      </c>
      <c r="U25" s="32">
        <v>144</v>
      </c>
      <c r="V25" s="32">
        <v>57945</v>
      </c>
      <c r="W25" s="36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5" customFormat="1" ht="12" customHeight="1">
      <c r="A26" s="30" t="s">
        <v>46</v>
      </c>
      <c r="B26" s="52" t="s">
        <v>47</v>
      </c>
      <c r="C26" s="32">
        <v>3651</v>
      </c>
      <c r="D26" s="32">
        <v>45</v>
      </c>
      <c r="E26" s="32">
        <v>1549</v>
      </c>
      <c r="F26" s="32">
        <f t="shared" si="3"/>
        <v>5245</v>
      </c>
      <c r="G26" s="32">
        <v>271</v>
      </c>
      <c r="H26" s="32">
        <v>914</v>
      </c>
      <c r="I26" s="32">
        <f t="shared" si="4"/>
        <v>1185</v>
      </c>
      <c r="J26" s="32">
        <v>344343</v>
      </c>
      <c r="K26" s="32">
        <v>4252</v>
      </c>
      <c r="L26" s="32">
        <v>1957036</v>
      </c>
      <c r="M26" s="32">
        <v>501</v>
      </c>
      <c r="N26" s="32">
        <v>457691</v>
      </c>
      <c r="O26" s="32">
        <v>65</v>
      </c>
      <c r="P26" s="32">
        <v>48144</v>
      </c>
      <c r="Q26" s="32">
        <v>4818</v>
      </c>
      <c r="R26" s="32">
        <v>2462871</v>
      </c>
      <c r="S26" s="32">
        <v>16</v>
      </c>
      <c r="T26" s="32">
        <v>7488</v>
      </c>
      <c r="U26" s="32">
        <v>170</v>
      </c>
      <c r="V26" s="32">
        <v>68408</v>
      </c>
      <c r="W26" s="36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5" customFormat="1" ht="12" customHeight="1">
      <c r="A27" s="30" t="s">
        <v>48</v>
      </c>
      <c r="B27" s="52" t="s">
        <v>49</v>
      </c>
      <c r="C27" s="32">
        <v>6520</v>
      </c>
      <c r="D27" s="32">
        <v>131</v>
      </c>
      <c r="E27" s="32">
        <v>4468</v>
      </c>
      <c r="F27" s="32">
        <f t="shared" si="3"/>
        <v>11119</v>
      </c>
      <c r="G27" s="32">
        <v>645</v>
      </c>
      <c r="H27" s="32">
        <v>1649</v>
      </c>
      <c r="I27" s="32">
        <f t="shared" si="4"/>
        <v>2294</v>
      </c>
      <c r="J27" s="32">
        <v>560149</v>
      </c>
      <c r="K27" s="32">
        <v>8676</v>
      </c>
      <c r="L27" s="32">
        <v>4000226</v>
      </c>
      <c r="M27" s="32">
        <v>1046</v>
      </c>
      <c r="N27" s="32">
        <v>946070</v>
      </c>
      <c r="O27" s="32">
        <v>158</v>
      </c>
      <c r="P27" s="32">
        <v>121372</v>
      </c>
      <c r="Q27" s="32">
        <v>9880</v>
      </c>
      <c r="R27" s="32">
        <v>5067668</v>
      </c>
      <c r="S27" s="32">
        <v>54</v>
      </c>
      <c r="T27" s="32">
        <v>27573</v>
      </c>
      <c r="U27" s="32">
        <v>340</v>
      </c>
      <c r="V27" s="32">
        <v>136816</v>
      </c>
      <c r="W27" s="36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41" customFormat="1" ht="12" customHeight="1">
      <c r="A28" s="45"/>
      <c r="B28" s="46" t="s">
        <v>50</v>
      </c>
      <c r="C28" s="54">
        <v>1449</v>
      </c>
      <c r="D28" s="54">
        <v>14</v>
      </c>
      <c r="E28" s="54">
        <v>601</v>
      </c>
      <c r="F28" s="54">
        <f>SUM(F29:F31)</f>
        <v>2064</v>
      </c>
      <c r="G28" s="54">
        <v>117</v>
      </c>
      <c r="H28" s="54">
        <v>228</v>
      </c>
      <c r="I28" s="54">
        <f>SUM(I29:I31)</f>
        <v>345</v>
      </c>
      <c r="J28" s="54">
        <v>161713</v>
      </c>
      <c r="K28" s="54">
        <v>2943</v>
      </c>
      <c r="L28" s="54">
        <v>1476452</v>
      </c>
      <c r="M28" s="54">
        <v>244</v>
      </c>
      <c r="N28" s="54">
        <v>218815</v>
      </c>
      <c r="O28" s="54">
        <v>16</v>
      </c>
      <c r="P28" s="54">
        <v>12397</v>
      </c>
      <c r="Q28" s="54">
        <v>3203</v>
      </c>
      <c r="R28" s="54">
        <v>1707664</v>
      </c>
      <c r="S28" s="54">
        <v>23</v>
      </c>
      <c r="T28" s="54">
        <v>12026</v>
      </c>
      <c r="U28" s="54">
        <v>122</v>
      </c>
      <c r="V28" s="54">
        <v>49091</v>
      </c>
      <c r="W28" s="40" t="s">
        <v>160</v>
      </c>
      <c r="Z28" s="42"/>
      <c r="AA28" s="42"/>
      <c r="AB28" s="42"/>
      <c r="AC28" s="42"/>
      <c r="AD28" s="4"/>
      <c r="AE28" s="4"/>
      <c r="AF28" s="42"/>
      <c r="AG28" s="42"/>
      <c r="AH28" s="4"/>
      <c r="AJ28" s="35"/>
      <c r="AK28" s="35"/>
      <c r="AN28" s="35"/>
      <c r="AO28" s="35"/>
      <c r="AP28" s="35"/>
      <c r="AQ28" s="35"/>
      <c r="BA28" s="35"/>
      <c r="BB28" s="35"/>
      <c r="BK28" s="35"/>
      <c r="BL28" s="35"/>
    </row>
    <row r="29" spans="1:34" s="35" customFormat="1" ht="12" customHeight="1">
      <c r="A29" s="30" t="s">
        <v>51</v>
      </c>
      <c r="B29" s="52" t="s">
        <v>52</v>
      </c>
      <c r="C29" s="32">
        <v>222</v>
      </c>
      <c r="D29" s="32">
        <v>4</v>
      </c>
      <c r="E29" s="32">
        <v>109</v>
      </c>
      <c r="F29" s="32">
        <f>SUM(C29:E29)</f>
        <v>335</v>
      </c>
      <c r="G29" s="32">
        <v>22</v>
      </c>
      <c r="H29" s="32">
        <v>34</v>
      </c>
      <c r="I29" s="32">
        <f>SUM(G29:H29)</f>
        <v>56</v>
      </c>
      <c r="J29" s="32">
        <v>24083</v>
      </c>
      <c r="K29" s="32">
        <v>691</v>
      </c>
      <c r="L29" s="32">
        <v>332833</v>
      </c>
      <c r="M29" s="32">
        <v>69</v>
      </c>
      <c r="N29" s="32">
        <v>61269</v>
      </c>
      <c r="O29" s="32">
        <v>2</v>
      </c>
      <c r="P29" s="32">
        <v>1012</v>
      </c>
      <c r="Q29" s="32">
        <v>762</v>
      </c>
      <c r="R29" s="32">
        <v>395114</v>
      </c>
      <c r="S29" s="32">
        <v>3</v>
      </c>
      <c r="T29" s="32">
        <v>1479</v>
      </c>
      <c r="U29" s="32">
        <v>37</v>
      </c>
      <c r="V29" s="32">
        <v>14888</v>
      </c>
      <c r="W29" s="36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5" customFormat="1" ht="12" customHeight="1">
      <c r="A30" s="30" t="s">
        <v>53</v>
      </c>
      <c r="B30" s="52" t="s">
        <v>54</v>
      </c>
      <c r="C30" s="32">
        <v>592</v>
      </c>
      <c r="D30" s="32">
        <v>5</v>
      </c>
      <c r="E30" s="32">
        <v>240</v>
      </c>
      <c r="F30" s="32">
        <f>SUM(C30:E30)</f>
        <v>837</v>
      </c>
      <c r="G30" s="32">
        <v>62</v>
      </c>
      <c r="H30" s="32">
        <v>91</v>
      </c>
      <c r="I30" s="32">
        <f>SUM(G30:H30)</f>
        <v>153</v>
      </c>
      <c r="J30" s="32">
        <v>63109</v>
      </c>
      <c r="K30" s="32">
        <v>1190</v>
      </c>
      <c r="L30" s="32">
        <v>596003</v>
      </c>
      <c r="M30" s="32">
        <v>114</v>
      </c>
      <c r="N30" s="32">
        <v>102520</v>
      </c>
      <c r="O30" s="32">
        <v>2</v>
      </c>
      <c r="P30" s="32">
        <v>1797</v>
      </c>
      <c r="Q30" s="32">
        <v>1306</v>
      </c>
      <c r="R30" s="32">
        <v>700320</v>
      </c>
      <c r="S30" s="32">
        <v>10</v>
      </c>
      <c r="T30" s="32">
        <v>5593</v>
      </c>
      <c r="U30" s="32">
        <v>47</v>
      </c>
      <c r="V30" s="32">
        <v>18912</v>
      </c>
      <c r="W30" s="36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5" customFormat="1" ht="12" customHeight="1">
      <c r="A31" s="30" t="s">
        <v>55</v>
      </c>
      <c r="B31" s="52" t="s">
        <v>56</v>
      </c>
      <c r="C31" s="32">
        <v>635</v>
      </c>
      <c r="D31" s="32">
        <v>5</v>
      </c>
      <c r="E31" s="32">
        <v>252</v>
      </c>
      <c r="F31" s="32">
        <f>SUM(C31:E31)</f>
        <v>892</v>
      </c>
      <c r="G31" s="32">
        <v>33</v>
      </c>
      <c r="H31" s="32">
        <v>103</v>
      </c>
      <c r="I31" s="32">
        <f>SUM(G31:H31)</f>
        <v>136</v>
      </c>
      <c r="J31" s="32">
        <v>74521</v>
      </c>
      <c r="K31" s="32">
        <v>1062</v>
      </c>
      <c r="L31" s="32">
        <v>547616</v>
      </c>
      <c r="M31" s="32">
        <v>61</v>
      </c>
      <c r="N31" s="32">
        <v>55026</v>
      </c>
      <c r="O31" s="32">
        <v>12</v>
      </c>
      <c r="P31" s="32">
        <v>9588</v>
      </c>
      <c r="Q31" s="32">
        <v>1135</v>
      </c>
      <c r="R31" s="32">
        <v>612230</v>
      </c>
      <c r="S31" s="32">
        <v>10</v>
      </c>
      <c r="T31" s="32">
        <v>4954</v>
      </c>
      <c r="U31" s="32">
        <v>38</v>
      </c>
      <c r="V31" s="32">
        <v>15291</v>
      </c>
      <c r="W31" s="36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41" customFormat="1" ht="12" customHeight="1">
      <c r="A32" s="45"/>
      <c r="B32" s="46" t="s">
        <v>57</v>
      </c>
      <c r="C32" s="54">
        <v>5776</v>
      </c>
      <c r="D32" s="54">
        <v>69</v>
      </c>
      <c r="E32" s="54">
        <v>2444</v>
      </c>
      <c r="F32" s="54">
        <f>SUM(F33:F37)</f>
        <v>8289</v>
      </c>
      <c r="G32" s="54">
        <v>392</v>
      </c>
      <c r="H32" s="54">
        <v>785</v>
      </c>
      <c r="I32" s="54">
        <f>SUM(I33:I37)</f>
        <v>1177</v>
      </c>
      <c r="J32" s="54">
        <v>659092</v>
      </c>
      <c r="K32" s="54">
        <v>9751</v>
      </c>
      <c r="L32" s="54">
        <v>4737682</v>
      </c>
      <c r="M32" s="54">
        <v>748</v>
      </c>
      <c r="N32" s="54">
        <v>671152</v>
      </c>
      <c r="O32" s="54">
        <v>82</v>
      </c>
      <c r="P32" s="54">
        <v>63091</v>
      </c>
      <c r="Q32" s="54">
        <v>10581</v>
      </c>
      <c r="R32" s="54">
        <v>5471925</v>
      </c>
      <c r="S32" s="54">
        <v>52</v>
      </c>
      <c r="T32" s="54">
        <v>26612</v>
      </c>
      <c r="U32" s="54">
        <v>405</v>
      </c>
      <c r="V32" s="54">
        <v>162971</v>
      </c>
      <c r="W32" s="40" t="s">
        <v>161</v>
      </c>
      <c r="Z32" s="42"/>
      <c r="AA32" s="42"/>
      <c r="AB32" s="42"/>
      <c r="AC32" s="42"/>
      <c r="AD32" s="4"/>
      <c r="AE32" s="4"/>
      <c r="AF32" s="42"/>
      <c r="AG32" s="42"/>
      <c r="AH32" s="4"/>
      <c r="AJ32" s="35"/>
      <c r="AK32" s="35"/>
      <c r="AN32" s="35"/>
      <c r="AO32" s="35"/>
      <c r="AP32" s="35"/>
      <c r="AQ32" s="35"/>
      <c r="BA32" s="35"/>
      <c r="BB32" s="35"/>
      <c r="BK32" s="35"/>
      <c r="BL32" s="35"/>
    </row>
    <row r="33" spans="1:34" s="35" customFormat="1" ht="12" customHeight="1">
      <c r="A33" s="30" t="s">
        <v>58</v>
      </c>
      <c r="B33" s="52" t="s">
        <v>59</v>
      </c>
      <c r="C33" s="32">
        <v>999</v>
      </c>
      <c r="D33" s="32">
        <v>16</v>
      </c>
      <c r="E33" s="32">
        <v>336</v>
      </c>
      <c r="F33" s="32">
        <f>SUM(C33:E33)</f>
        <v>1351</v>
      </c>
      <c r="G33" s="32">
        <v>72</v>
      </c>
      <c r="H33" s="32">
        <v>97</v>
      </c>
      <c r="I33" s="32">
        <f>SUM(G33:H33)</f>
        <v>169</v>
      </c>
      <c r="J33" s="32">
        <v>116986</v>
      </c>
      <c r="K33" s="32">
        <v>1721</v>
      </c>
      <c r="L33" s="32">
        <v>903743</v>
      </c>
      <c r="M33" s="32">
        <v>124</v>
      </c>
      <c r="N33" s="32">
        <v>109471</v>
      </c>
      <c r="O33" s="32">
        <v>17</v>
      </c>
      <c r="P33" s="32">
        <v>13322</v>
      </c>
      <c r="Q33" s="32">
        <v>1862</v>
      </c>
      <c r="R33" s="32">
        <v>1026536</v>
      </c>
      <c r="S33" s="32">
        <v>6</v>
      </c>
      <c r="T33" s="32">
        <v>2761</v>
      </c>
      <c r="U33" s="32">
        <v>90</v>
      </c>
      <c r="V33" s="32">
        <v>36216</v>
      </c>
      <c r="W33" s="36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5" customFormat="1" ht="12" customHeight="1">
      <c r="A34" s="30" t="s">
        <v>60</v>
      </c>
      <c r="B34" s="52" t="s">
        <v>61</v>
      </c>
      <c r="C34" s="32">
        <v>682</v>
      </c>
      <c r="D34" s="32">
        <v>2</v>
      </c>
      <c r="E34" s="32">
        <v>236</v>
      </c>
      <c r="F34" s="32">
        <f>SUM(C34:E34)</f>
        <v>920</v>
      </c>
      <c r="G34" s="32">
        <v>26</v>
      </c>
      <c r="H34" s="32">
        <v>68</v>
      </c>
      <c r="I34" s="32">
        <f>SUM(G34:H34)</f>
        <v>94</v>
      </c>
      <c r="J34" s="32">
        <v>86573</v>
      </c>
      <c r="K34" s="32">
        <v>628</v>
      </c>
      <c r="L34" s="32">
        <v>289635</v>
      </c>
      <c r="M34" s="32">
        <v>56</v>
      </c>
      <c r="N34" s="32">
        <v>51962</v>
      </c>
      <c r="O34" s="32">
        <v>6</v>
      </c>
      <c r="P34" s="32">
        <v>4831</v>
      </c>
      <c r="Q34" s="32">
        <v>690</v>
      </c>
      <c r="R34" s="32">
        <v>346428</v>
      </c>
      <c r="S34" s="32">
        <v>4</v>
      </c>
      <c r="T34" s="32">
        <v>1931</v>
      </c>
      <c r="U34" s="32">
        <v>25</v>
      </c>
      <c r="V34" s="32">
        <v>10060</v>
      </c>
      <c r="W34" s="36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5" customFormat="1" ht="12" customHeight="1">
      <c r="A35" s="30" t="s">
        <v>62</v>
      </c>
      <c r="B35" s="52" t="s">
        <v>63</v>
      </c>
      <c r="C35" s="32">
        <v>2024</v>
      </c>
      <c r="D35" s="32">
        <v>31</v>
      </c>
      <c r="E35" s="32">
        <v>884</v>
      </c>
      <c r="F35" s="32">
        <f>SUM(C35:E35)</f>
        <v>2939</v>
      </c>
      <c r="G35" s="32">
        <v>133</v>
      </c>
      <c r="H35" s="32">
        <v>354</v>
      </c>
      <c r="I35" s="32">
        <f>SUM(G35:H35)</f>
        <v>487</v>
      </c>
      <c r="J35" s="32">
        <v>218799</v>
      </c>
      <c r="K35" s="32">
        <v>3691</v>
      </c>
      <c r="L35" s="32">
        <v>1803578</v>
      </c>
      <c r="M35" s="32">
        <v>251</v>
      </c>
      <c r="N35" s="32">
        <v>224546</v>
      </c>
      <c r="O35" s="32">
        <v>31</v>
      </c>
      <c r="P35" s="32">
        <v>22813</v>
      </c>
      <c r="Q35" s="32">
        <v>3973</v>
      </c>
      <c r="R35" s="32">
        <v>2050937</v>
      </c>
      <c r="S35" s="32">
        <v>17</v>
      </c>
      <c r="T35" s="32">
        <v>8628</v>
      </c>
      <c r="U35" s="32">
        <v>142</v>
      </c>
      <c r="V35" s="32">
        <v>57140</v>
      </c>
      <c r="W35" s="36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5" customFormat="1" ht="12" customHeight="1">
      <c r="A36" s="30" t="s">
        <v>64</v>
      </c>
      <c r="B36" s="52" t="s">
        <v>65</v>
      </c>
      <c r="C36" s="32">
        <v>816</v>
      </c>
      <c r="D36" s="32">
        <v>7</v>
      </c>
      <c r="E36" s="32">
        <v>336</v>
      </c>
      <c r="F36" s="32">
        <f>SUM(C36:E36)</f>
        <v>1159</v>
      </c>
      <c r="G36" s="32">
        <v>63</v>
      </c>
      <c r="H36" s="32">
        <v>108</v>
      </c>
      <c r="I36" s="32">
        <f>SUM(G36:H36)</f>
        <v>171</v>
      </c>
      <c r="J36" s="32">
        <v>94811</v>
      </c>
      <c r="K36" s="32">
        <v>1243</v>
      </c>
      <c r="L36" s="32">
        <v>568334</v>
      </c>
      <c r="M36" s="32">
        <v>101</v>
      </c>
      <c r="N36" s="32">
        <v>92669</v>
      </c>
      <c r="O36" s="32">
        <v>15</v>
      </c>
      <c r="P36" s="32">
        <v>10998</v>
      </c>
      <c r="Q36" s="32">
        <v>1359</v>
      </c>
      <c r="R36" s="32">
        <v>672001</v>
      </c>
      <c r="S36" s="32">
        <v>9</v>
      </c>
      <c r="T36" s="32">
        <v>4701</v>
      </c>
      <c r="U36" s="32">
        <v>65</v>
      </c>
      <c r="V36" s="32">
        <v>26156</v>
      </c>
      <c r="W36" s="36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5" customFormat="1" ht="12" customHeight="1">
      <c r="A37" s="30" t="s">
        <v>66</v>
      </c>
      <c r="B37" s="52" t="s">
        <v>67</v>
      </c>
      <c r="C37" s="32">
        <v>1255</v>
      </c>
      <c r="D37" s="32">
        <v>13</v>
      </c>
      <c r="E37" s="32">
        <v>652</v>
      </c>
      <c r="F37" s="32">
        <f>SUM(C37:E37)</f>
        <v>1920</v>
      </c>
      <c r="G37" s="32">
        <v>98</v>
      </c>
      <c r="H37" s="32">
        <v>158</v>
      </c>
      <c r="I37" s="32">
        <f>SUM(G37:H37)</f>
        <v>256</v>
      </c>
      <c r="J37" s="32">
        <v>141923</v>
      </c>
      <c r="K37" s="32">
        <v>2468</v>
      </c>
      <c r="L37" s="32">
        <v>1172392</v>
      </c>
      <c r="M37" s="32">
        <v>216</v>
      </c>
      <c r="N37" s="32">
        <v>192504</v>
      </c>
      <c r="O37" s="32">
        <v>13</v>
      </c>
      <c r="P37" s="32">
        <v>11127</v>
      </c>
      <c r="Q37" s="32">
        <v>2697</v>
      </c>
      <c r="R37" s="32">
        <v>1376023</v>
      </c>
      <c r="S37" s="32">
        <v>16</v>
      </c>
      <c r="T37" s="32">
        <v>8591</v>
      </c>
      <c r="U37" s="32">
        <v>83</v>
      </c>
      <c r="V37" s="32">
        <v>33399</v>
      </c>
      <c r="W37" s="36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41" customFormat="1" ht="12" customHeight="1">
      <c r="A38" s="45"/>
      <c r="B38" s="46" t="s">
        <v>68</v>
      </c>
      <c r="C38" s="54">
        <v>4145</v>
      </c>
      <c r="D38" s="54">
        <v>61</v>
      </c>
      <c r="E38" s="54">
        <v>2853</v>
      </c>
      <c r="F38" s="54">
        <f>SUM(F39:F40)</f>
        <v>7059</v>
      </c>
      <c r="G38" s="54">
        <v>457</v>
      </c>
      <c r="H38" s="54">
        <v>591</v>
      </c>
      <c r="I38" s="54">
        <f>SUM(I39:I40)</f>
        <v>1048</v>
      </c>
      <c r="J38" s="54">
        <v>426126</v>
      </c>
      <c r="K38" s="54">
        <v>5892</v>
      </c>
      <c r="L38" s="54">
        <v>2845874</v>
      </c>
      <c r="M38" s="54">
        <v>718</v>
      </c>
      <c r="N38" s="54">
        <v>654480</v>
      </c>
      <c r="O38" s="54">
        <v>77</v>
      </c>
      <c r="P38" s="54">
        <v>58116</v>
      </c>
      <c r="Q38" s="54">
        <v>6687</v>
      </c>
      <c r="R38" s="54">
        <v>3558470</v>
      </c>
      <c r="S38" s="54">
        <v>27</v>
      </c>
      <c r="T38" s="54">
        <v>13795</v>
      </c>
      <c r="U38" s="54">
        <v>265</v>
      </c>
      <c r="V38" s="54">
        <v>106635</v>
      </c>
      <c r="W38" s="40" t="s">
        <v>162</v>
      </c>
      <c r="Z38" s="42"/>
      <c r="AA38" s="42"/>
      <c r="AB38" s="42"/>
      <c r="AC38" s="42"/>
      <c r="AD38" s="4"/>
      <c r="AE38" s="4"/>
      <c r="AF38" s="42"/>
      <c r="AG38" s="42"/>
      <c r="AH38" s="4"/>
      <c r="AJ38" s="35"/>
      <c r="AK38" s="35"/>
      <c r="AN38" s="35"/>
      <c r="AO38" s="35"/>
      <c r="AP38" s="35"/>
      <c r="AQ38" s="35"/>
      <c r="BA38" s="35"/>
      <c r="BB38" s="35"/>
      <c r="BK38" s="35"/>
      <c r="BL38" s="35"/>
    </row>
    <row r="39" spans="1:34" s="35" customFormat="1" ht="12" customHeight="1">
      <c r="A39" s="30" t="s">
        <v>69</v>
      </c>
      <c r="B39" s="52" t="s">
        <v>70</v>
      </c>
      <c r="C39" s="32">
        <v>3012</v>
      </c>
      <c r="D39" s="32">
        <v>46</v>
      </c>
      <c r="E39" s="32">
        <v>2287</v>
      </c>
      <c r="F39" s="32">
        <f>SUM(C39:E39)</f>
        <v>5345</v>
      </c>
      <c r="G39" s="32">
        <v>361</v>
      </c>
      <c r="H39" s="32">
        <v>412</v>
      </c>
      <c r="I39" s="32">
        <f>SUM(G39:H39)</f>
        <v>773</v>
      </c>
      <c r="J39" s="32">
        <v>299623</v>
      </c>
      <c r="K39" s="32">
        <v>3636</v>
      </c>
      <c r="L39" s="32">
        <v>1769987</v>
      </c>
      <c r="M39" s="32">
        <v>528</v>
      </c>
      <c r="N39" s="32">
        <v>482927</v>
      </c>
      <c r="O39" s="32">
        <v>50</v>
      </c>
      <c r="P39" s="32">
        <v>38671</v>
      </c>
      <c r="Q39" s="32">
        <v>4214</v>
      </c>
      <c r="R39" s="32">
        <v>2291585</v>
      </c>
      <c r="S39" s="32">
        <v>13</v>
      </c>
      <c r="T39" s="32">
        <v>6808</v>
      </c>
      <c r="U39" s="32">
        <v>167</v>
      </c>
      <c r="V39" s="32">
        <v>67200</v>
      </c>
      <c r="W39" s="36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5" customFormat="1" ht="12" customHeight="1">
      <c r="A40" s="30" t="s">
        <v>71</v>
      </c>
      <c r="B40" s="52" t="s">
        <v>72</v>
      </c>
      <c r="C40" s="32">
        <v>1133</v>
      </c>
      <c r="D40" s="32">
        <v>15</v>
      </c>
      <c r="E40" s="32">
        <v>566</v>
      </c>
      <c r="F40" s="32">
        <f>SUM(C40:E40)</f>
        <v>1714</v>
      </c>
      <c r="G40" s="32">
        <v>96</v>
      </c>
      <c r="H40" s="32">
        <v>179</v>
      </c>
      <c r="I40" s="32">
        <f>SUM(G40:H40)</f>
        <v>275</v>
      </c>
      <c r="J40" s="32">
        <v>126503</v>
      </c>
      <c r="K40" s="32">
        <v>2256</v>
      </c>
      <c r="L40" s="32">
        <v>1075887</v>
      </c>
      <c r="M40" s="32">
        <v>190</v>
      </c>
      <c r="N40" s="32">
        <v>171553</v>
      </c>
      <c r="O40" s="32">
        <v>27</v>
      </c>
      <c r="P40" s="32">
        <v>19445</v>
      </c>
      <c r="Q40" s="32">
        <v>2473</v>
      </c>
      <c r="R40" s="32">
        <v>1266885</v>
      </c>
      <c r="S40" s="32">
        <v>14</v>
      </c>
      <c r="T40" s="32">
        <v>6987</v>
      </c>
      <c r="U40" s="32">
        <v>98</v>
      </c>
      <c r="V40" s="32">
        <v>39435</v>
      </c>
      <c r="W40" s="36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41" customFormat="1" ht="12" customHeight="1">
      <c r="A41" s="45"/>
      <c r="B41" s="46" t="s">
        <v>73</v>
      </c>
      <c r="C41" s="54">
        <v>5442</v>
      </c>
      <c r="D41" s="54">
        <v>49</v>
      </c>
      <c r="E41" s="54">
        <v>3385</v>
      </c>
      <c r="F41" s="54">
        <f>SUM(F42:F45)</f>
        <v>8876</v>
      </c>
      <c r="G41" s="54">
        <v>580</v>
      </c>
      <c r="H41" s="54">
        <v>1041</v>
      </c>
      <c r="I41" s="54">
        <f>SUM(I42:I45)</f>
        <v>1621</v>
      </c>
      <c r="J41" s="54">
        <v>538938</v>
      </c>
      <c r="K41" s="54">
        <v>7417</v>
      </c>
      <c r="L41" s="54">
        <v>3424208</v>
      </c>
      <c r="M41" s="54">
        <v>1017</v>
      </c>
      <c r="N41" s="54">
        <v>928220</v>
      </c>
      <c r="O41" s="54">
        <v>72</v>
      </c>
      <c r="P41" s="54">
        <v>51998</v>
      </c>
      <c r="Q41" s="54">
        <v>8506</v>
      </c>
      <c r="R41" s="54">
        <v>4404426</v>
      </c>
      <c r="S41" s="54">
        <v>24</v>
      </c>
      <c r="T41" s="54">
        <v>12324</v>
      </c>
      <c r="U41" s="54">
        <v>297</v>
      </c>
      <c r="V41" s="54">
        <v>119511</v>
      </c>
      <c r="W41" s="40" t="s">
        <v>74</v>
      </c>
      <c r="Z41" s="42"/>
      <c r="AA41" s="42"/>
      <c r="AB41" s="42"/>
      <c r="AC41" s="42"/>
      <c r="AD41" s="4"/>
      <c r="AE41" s="4"/>
      <c r="AF41" s="42"/>
      <c r="AG41" s="42"/>
      <c r="AH41" s="4"/>
      <c r="AJ41" s="35"/>
      <c r="AK41" s="35"/>
      <c r="AN41" s="35"/>
      <c r="AO41" s="35"/>
      <c r="AP41" s="35"/>
      <c r="AQ41" s="35"/>
      <c r="BA41" s="35"/>
      <c r="BB41" s="35"/>
      <c r="BK41" s="35"/>
      <c r="BL41" s="35"/>
    </row>
    <row r="42" spans="1:34" s="35" customFormat="1" ht="12" customHeight="1">
      <c r="A42" s="30" t="s">
        <v>75</v>
      </c>
      <c r="B42" s="52" t="s">
        <v>76</v>
      </c>
      <c r="C42" s="32">
        <v>656</v>
      </c>
      <c r="D42" s="32">
        <v>4</v>
      </c>
      <c r="E42" s="32">
        <v>377</v>
      </c>
      <c r="F42" s="32">
        <f>SUM(C42:E42)</f>
        <v>1037</v>
      </c>
      <c r="G42" s="32">
        <v>48</v>
      </c>
      <c r="H42" s="32">
        <v>119</v>
      </c>
      <c r="I42" s="32">
        <f>SUM(G42:H42)</f>
        <v>167</v>
      </c>
      <c r="J42" s="32">
        <v>71408</v>
      </c>
      <c r="K42" s="32">
        <v>1341</v>
      </c>
      <c r="L42" s="32">
        <v>645421</v>
      </c>
      <c r="M42" s="32">
        <v>102</v>
      </c>
      <c r="N42" s="32">
        <v>93820</v>
      </c>
      <c r="O42" s="32">
        <v>19</v>
      </c>
      <c r="P42" s="32">
        <v>14312</v>
      </c>
      <c r="Q42" s="32">
        <v>1462</v>
      </c>
      <c r="R42" s="32">
        <v>753553</v>
      </c>
      <c r="S42" s="32">
        <v>3</v>
      </c>
      <c r="T42" s="32">
        <v>1662</v>
      </c>
      <c r="U42" s="32">
        <v>35</v>
      </c>
      <c r="V42" s="32">
        <v>14084</v>
      </c>
      <c r="W42" s="36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5" customFormat="1" ht="12" customHeight="1">
      <c r="A43" s="30" t="s">
        <v>77</v>
      </c>
      <c r="B43" s="52" t="s">
        <v>78</v>
      </c>
      <c r="C43" s="32">
        <v>1680</v>
      </c>
      <c r="D43" s="32">
        <v>24</v>
      </c>
      <c r="E43" s="32">
        <v>1367</v>
      </c>
      <c r="F43" s="32">
        <f>SUM(C43:E43)</f>
        <v>3071</v>
      </c>
      <c r="G43" s="32">
        <v>138</v>
      </c>
      <c r="H43" s="32">
        <v>383</v>
      </c>
      <c r="I43" s="32">
        <f>SUM(G43:H43)</f>
        <v>521</v>
      </c>
      <c r="J43" s="32">
        <v>170223</v>
      </c>
      <c r="K43" s="32">
        <v>1892</v>
      </c>
      <c r="L43" s="32">
        <v>880791</v>
      </c>
      <c r="M43" s="32">
        <v>253</v>
      </c>
      <c r="N43" s="32">
        <v>237799</v>
      </c>
      <c r="O43" s="32">
        <v>12</v>
      </c>
      <c r="P43" s="32">
        <v>9438</v>
      </c>
      <c r="Q43" s="32">
        <v>2157</v>
      </c>
      <c r="R43" s="32">
        <v>1128028</v>
      </c>
      <c r="S43" s="32">
        <v>1</v>
      </c>
      <c r="T43" s="32">
        <v>396</v>
      </c>
      <c r="U43" s="32">
        <v>71</v>
      </c>
      <c r="V43" s="32">
        <v>28570</v>
      </c>
      <c r="W43" s="36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5" customFormat="1" ht="12" customHeight="1">
      <c r="A44" s="30" t="s">
        <v>79</v>
      </c>
      <c r="B44" s="52" t="s">
        <v>80</v>
      </c>
      <c r="C44" s="32">
        <v>1513</v>
      </c>
      <c r="D44" s="32">
        <v>8</v>
      </c>
      <c r="E44" s="32">
        <v>695</v>
      </c>
      <c r="F44" s="32">
        <f>SUM(C44:E44)</f>
        <v>2216</v>
      </c>
      <c r="G44" s="32">
        <v>328</v>
      </c>
      <c r="H44" s="32">
        <v>260</v>
      </c>
      <c r="I44" s="32">
        <f>SUM(G44:H44)</f>
        <v>588</v>
      </c>
      <c r="J44" s="32">
        <v>134979</v>
      </c>
      <c r="K44" s="32">
        <v>2311</v>
      </c>
      <c r="L44" s="32">
        <v>1034084</v>
      </c>
      <c r="M44" s="32">
        <v>498</v>
      </c>
      <c r="N44" s="32">
        <v>449910</v>
      </c>
      <c r="O44" s="32">
        <v>25</v>
      </c>
      <c r="P44" s="32">
        <v>15851</v>
      </c>
      <c r="Q44" s="32">
        <v>2834</v>
      </c>
      <c r="R44" s="32">
        <v>1499845</v>
      </c>
      <c r="S44" s="32">
        <v>14</v>
      </c>
      <c r="T44" s="32">
        <v>7017</v>
      </c>
      <c r="U44" s="32">
        <v>99</v>
      </c>
      <c r="V44" s="32">
        <v>39837</v>
      </c>
      <c r="W44" s="36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5" customFormat="1" ht="12" customHeight="1">
      <c r="A45" s="30" t="s">
        <v>81</v>
      </c>
      <c r="B45" s="52" t="s">
        <v>82</v>
      </c>
      <c r="C45" s="32">
        <v>1593</v>
      </c>
      <c r="D45" s="32">
        <v>13</v>
      </c>
      <c r="E45" s="32">
        <v>946</v>
      </c>
      <c r="F45" s="32">
        <f>SUM(C45:E45)</f>
        <v>2552</v>
      </c>
      <c r="G45" s="32">
        <v>66</v>
      </c>
      <c r="H45" s="32">
        <v>279</v>
      </c>
      <c r="I45" s="32">
        <f>SUM(G45:H45)</f>
        <v>345</v>
      </c>
      <c r="J45" s="32">
        <v>162328</v>
      </c>
      <c r="K45" s="32">
        <v>1873</v>
      </c>
      <c r="L45" s="32">
        <v>863912</v>
      </c>
      <c r="M45" s="32">
        <v>164</v>
      </c>
      <c r="N45" s="32">
        <v>146691</v>
      </c>
      <c r="O45" s="32">
        <v>16</v>
      </c>
      <c r="P45" s="32">
        <v>12397</v>
      </c>
      <c r="Q45" s="32">
        <v>2053</v>
      </c>
      <c r="R45" s="32">
        <v>1023000</v>
      </c>
      <c r="S45" s="32">
        <v>6</v>
      </c>
      <c r="T45" s="32">
        <v>3249</v>
      </c>
      <c r="U45" s="32">
        <v>92</v>
      </c>
      <c r="V45" s="32">
        <v>37020</v>
      </c>
      <c r="W45" s="36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41" customFormat="1" ht="12" customHeight="1">
      <c r="A46" s="45"/>
      <c r="B46" s="46" t="s">
        <v>83</v>
      </c>
      <c r="C46" s="54">
        <v>2074</v>
      </c>
      <c r="D46" s="54">
        <v>14</v>
      </c>
      <c r="E46" s="54">
        <v>1139</v>
      </c>
      <c r="F46" s="54">
        <f>SUM(F47)</f>
        <v>3227</v>
      </c>
      <c r="G46" s="54">
        <v>133</v>
      </c>
      <c r="H46" s="54">
        <v>442</v>
      </c>
      <c r="I46" s="54">
        <f>SUM(I47)</f>
        <v>575</v>
      </c>
      <c r="J46" s="54">
        <v>207556</v>
      </c>
      <c r="K46" s="54">
        <v>2621</v>
      </c>
      <c r="L46" s="54">
        <v>1186308</v>
      </c>
      <c r="M46" s="54">
        <v>268</v>
      </c>
      <c r="N46" s="54">
        <v>241523</v>
      </c>
      <c r="O46" s="54">
        <v>47</v>
      </c>
      <c r="P46" s="54">
        <v>34209</v>
      </c>
      <c r="Q46" s="54">
        <v>2936</v>
      </c>
      <c r="R46" s="54">
        <v>1462040</v>
      </c>
      <c r="S46" s="54">
        <v>7</v>
      </c>
      <c r="T46" s="54">
        <v>3592</v>
      </c>
      <c r="U46" s="54">
        <v>122</v>
      </c>
      <c r="V46" s="54">
        <v>49092</v>
      </c>
      <c r="W46" s="40" t="s">
        <v>163</v>
      </c>
      <c r="Z46" s="42"/>
      <c r="AA46" s="42"/>
      <c r="AB46" s="42"/>
      <c r="AC46" s="42"/>
      <c r="AD46" s="4"/>
      <c r="AE46" s="4"/>
      <c r="AF46" s="42"/>
      <c r="AG46" s="42"/>
      <c r="AH46" s="4"/>
      <c r="AJ46" s="35"/>
      <c r="AK46" s="35"/>
      <c r="AN46" s="35"/>
      <c r="AO46" s="35"/>
      <c r="AP46" s="35"/>
      <c r="AQ46" s="35"/>
      <c r="BA46" s="35"/>
      <c r="BB46" s="35"/>
      <c r="BK46" s="35"/>
      <c r="BL46" s="35"/>
    </row>
    <row r="47" spans="1:64" s="56" customFormat="1" ht="12" customHeight="1">
      <c r="A47" s="55" t="s">
        <v>84</v>
      </c>
      <c r="B47" s="52" t="s">
        <v>85</v>
      </c>
      <c r="C47" s="32">
        <v>2074</v>
      </c>
      <c r="D47" s="32">
        <v>14</v>
      </c>
      <c r="E47" s="32">
        <v>1139</v>
      </c>
      <c r="F47" s="32">
        <f>SUM(C47:E47)</f>
        <v>3227</v>
      </c>
      <c r="G47" s="32">
        <v>133</v>
      </c>
      <c r="H47" s="32">
        <v>442</v>
      </c>
      <c r="I47" s="32">
        <f>SUM(G47:H47)</f>
        <v>575</v>
      </c>
      <c r="J47" s="32">
        <v>207556</v>
      </c>
      <c r="K47" s="32">
        <v>2621</v>
      </c>
      <c r="L47" s="32">
        <v>1186308</v>
      </c>
      <c r="M47" s="32">
        <v>268</v>
      </c>
      <c r="N47" s="32">
        <v>241523</v>
      </c>
      <c r="O47" s="32">
        <v>47</v>
      </c>
      <c r="P47" s="32">
        <v>34209</v>
      </c>
      <c r="Q47" s="32">
        <v>2936</v>
      </c>
      <c r="R47" s="32">
        <v>1462040</v>
      </c>
      <c r="S47" s="32">
        <v>7</v>
      </c>
      <c r="T47" s="32">
        <v>3592</v>
      </c>
      <c r="U47" s="32">
        <v>122</v>
      </c>
      <c r="V47" s="32">
        <v>49092</v>
      </c>
      <c r="W47" s="36">
        <v>26</v>
      </c>
      <c r="Z47" s="57"/>
      <c r="AA47" s="57"/>
      <c r="AB47" s="57"/>
      <c r="AC47" s="57"/>
      <c r="AD47" s="4"/>
      <c r="AE47" s="4"/>
      <c r="AF47" s="57"/>
      <c r="AG47" s="57"/>
      <c r="AH47" s="4"/>
      <c r="AJ47" s="35"/>
      <c r="AK47" s="35"/>
      <c r="AN47" s="35"/>
      <c r="AO47" s="35"/>
      <c r="AP47" s="35"/>
      <c r="AQ47" s="35"/>
      <c r="BA47" s="35"/>
      <c r="BB47" s="35"/>
      <c r="BK47" s="35"/>
      <c r="BL47" s="35"/>
    </row>
    <row r="48" spans="1:64" s="41" customFormat="1" ht="12" customHeight="1">
      <c r="A48" s="58"/>
      <c r="B48" s="46" t="s">
        <v>86</v>
      </c>
      <c r="C48" s="59">
        <v>6877</v>
      </c>
      <c r="D48" s="59">
        <v>57</v>
      </c>
      <c r="E48" s="59">
        <v>2191</v>
      </c>
      <c r="F48" s="59">
        <f>SUM(F49:F56)</f>
        <v>9125</v>
      </c>
      <c r="G48" s="59">
        <v>468</v>
      </c>
      <c r="H48" s="59">
        <v>683</v>
      </c>
      <c r="I48" s="59">
        <f>SUM(I49:I56)</f>
        <v>1151</v>
      </c>
      <c r="J48" s="59">
        <v>828041</v>
      </c>
      <c r="K48" s="59">
        <v>8554</v>
      </c>
      <c r="L48" s="59">
        <v>4003524</v>
      </c>
      <c r="M48" s="59">
        <v>835</v>
      </c>
      <c r="N48" s="59">
        <v>757409</v>
      </c>
      <c r="O48" s="59">
        <v>120</v>
      </c>
      <c r="P48" s="59">
        <v>91413</v>
      </c>
      <c r="Q48" s="59">
        <v>9509</v>
      </c>
      <c r="R48" s="59">
        <v>4852346</v>
      </c>
      <c r="S48" s="59">
        <v>59</v>
      </c>
      <c r="T48" s="59">
        <v>29539</v>
      </c>
      <c r="U48" s="59">
        <v>361</v>
      </c>
      <c r="V48" s="59">
        <v>145264</v>
      </c>
      <c r="W48" s="40" t="s">
        <v>164</v>
      </c>
      <c r="Z48" s="42"/>
      <c r="AA48" s="42"/>
      <c r="AB48" s="42"/>
      <c r="AC48" s="42"/>
      <c r="AD48" s="4"/>
      <c r="AE48" s="4"/>
      <c r="AF48" s="42"/>
      <c r="AG48" s="42"/>
      <c r="AH48" s="4"/>
      <c r="AJ48" s="35"/>
      <c r="AK48" s="35"/>
      <c r="AN48" s="35"/>
      <c r="AO48" s="35"/>
      <c r="AP48" s="35"/>
      <c r="AQ48" s="35"/>
      <c r="BA48" s="35"/>
      <c r="BB48" s="35"/>
      <c r="BK48" s="35"/>
      <c r="BL48" s="35"/>
    </row>
    <row r="49" spans="1:34" s="35" customFormat="1" ht="12" customHeight="1">
      <c r="A49" s="30" t="s">
        <v>87</v>
      </c>
      <c r="B49" s="52" t="s">
        <v>88</v>
      </c>
      <c r="C49" s="32">
        <v>443</v>
      </c>
      <c r="D49" s="32">
        <v>10</v>
      </c>
      <c r="E49" s="32">
        <v>218</v>
      </c>
      <c r="F49" s="32">
        <f>SUM(C49:E49)</f>
        <v>671</v>
      </c>
      <c r="G49" s="32">
        <v>31</v>
      </c>
      <c r="H49" s="32">
        <v>49</v>
      </c>
      <c r="I49" s="32">
        <f>SUM(G49:H49)</f>
        <v>80</v>
      </c>
      <c r="J49" s="32">
        <v>55794</v>
      </c>
      <c r="K49" s="32">
        <v>724</v>
      </c>
      <c r="L49" s="32">
        <v>342383</v>
      </c>
      <c r="M49" s="32">
        <v>62</v>
      </c>
      <c r="N49" s="32">
        <v>56309</v>
      </c>
      <c r="O49" s="32">
        <v>8</v>
      </c>
      <c r="P49" s="32">
        <v>6628</v>
      </c>
      <c r="Q49" s="32">
        <v>794</v>
      </c>
      <c r="R49" s="32">
        <v>405320</v>
      </c>
      <c r="S49" s="32">
        <v>2</v>
      </c>
      <c r="T49" s="32">
        <v>758</v>
      </c>
      <c r="U49" s="32">
        <v>23</v>
      </c>
      <c r="V49" s="32">
        <v>9255</v>
      </c>
      <c r="W49" s="36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5" customFormat="1" ht="12" customHeight="1">
      <c r="A50" s="30" t="s">
        <v>89</v>
      </c>
      <c r="B50" s="52" t="s">
        <v>90</v>
      </c>
      <c r="C50" s="32">
        <v>969</v>
      </c>
      <c r="D50" s="32">
        <v>13</v>
      </c>
      <c r="E50" s="32">
        <v>514</v>
      </c>
      <c r="F50" s="32">
        <f aca="true" t="shared" si="5" ref="F50:F56">SUM(C50:E50)</f>
        <v>1496</v>
      </c>
      <c r="G50" s="32">
        <v>63</v>
      </c>
      <c r="H50" s="32">
        <v>111</v>
      </c>
      <c r="I50" s="32">
        <f aca="true" t="shared" si="6" ref="I50:I56">SUM(G50:H50)</f>
        <v>174</v>
      </c>
      <c r="J50" s="32">
        <v>117355</v>
      </c>
      <c r="K50" s="32">
        <v>1295</v>
      </c>
      <c r="L50" s="32">
        <v>586563</v>
      </c>
      <c r="M50" s="32">
        <v>134</v>
      </c>
      <c r="N50" s="32">
        <v>121687</v>
      </c>
      <c r="O50" s="32">
        <v>10</v>
      </c>
      <c r="P50" s="32">
        <v>8092</v>
      </c>
      <c r="Q50" s="32">
        <v>1439</v>
      </c>
      <c r="R50" s="32">
        <v>716342</v>
      </c>
      <c r="S50" s="32">
        <v>3</v>
      </c>
      <c r="T50" s="32">
        <v>1656</v>
      </c>
      <c r="U50" s="32">
        <v>66</v>
      </c>
      <c r="V50" s="32">
        <v>26558</v>
      </c>
      <c r="W50" s="36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5" customFormat="1" ht="12" customHeight="1">
      <c r="A51" s="30" t="s">
        <v>91</v>
      </c>
      <c r="B51" s="53" t="s">
        <v>92</v>
      </c>
      <c r="C51" s="32">
        <v>290</v>
      </c>
      <c r="D51" s="32">
        <v>2</v>
      </c>
      <c r="E51" s="32">
        <v>121</v>
      </c>
      <c r="F51" s="32">
        <f t="shared" si="5"/>
        <v>413</v>
      </c>
      <c r="G51" s="32">
        <v>27</v>
      </c>
      <c r="H51" s="32">
        <v>38</v>
      </c>
      <c r="I51" s="32">
        <f t="shared" si="6"/>
        <v>65</v>
      </c>
      <c r="J51" s="32">
        <v>34978</v>
      </c>
      <c r="K51" s="32">
        <v>587</v>
      </c>
      <c r="L51" s="32">
        <v>277529</v>
      </c>
      <c r="M51" s="32">
        <v>54</v>
      </c>
      <c r="N51" s="32">
        <v>48112</v>
      </c>
      <c r="O51" s="32">
        <v>15</v>
      </c>
      <c r="P51" s="32">
        <v>10083</v>
      </c>
      <c r="Q51" s="32">
        <v>656</v>
      </c>
      <c r="R51" s="32">
        <v>335724</v>
      </c>
      <c r="S51" s="32">
        <v>5</v>
      </c>
      <c r="T51" s="32">
        <v>2479</v>
      </c>
      <c r="U51" s="32">
        <v>23</v>
      </c>
      <c r="V51" s="32">
        <v>9255</v>
      </c>
      <c r="W51" s="36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5" customFormat="1" ht="12" customHeight="1">
      <c r="A52" s="30" t="s">
        <v>93</v>
      </c>
      <c r="B52" s="52" t="s">
        <v>94</v>
      </c>
      <c r="C52" s="32">
        <v>697</v>
      </c>
      <c r="D52" s="32">
        <v>6</v>
      </c>
      <c r="E52" s="32">
        <v>219</v>
      </c>
      <c r="F52" s="32">
        <f t="shared" si="5"/>
        <v>922</v>
      </c>
      <c r="G52" s="32">
        <v>40</v>
      </c>
      <c r="H52" s="32">
        <v>54</v>
      </c>
      <c r="I52" s="32">
        <f t="shared" si="6"/>
        <v>94</v>
      </c>
      <c r="J52" s="32">
        <v>90382</v>
      </c>
      <c r="K52" s="32">
        <v>1155</v>
      </c>
      <c r="L52" s="32">
        <v>539167</v>
      </c>
      <c r="M52" s="32">
        <v>61</v>
      </c>
      <c r="N52" s="32">
        <v>53866</v>
      </c>
      <c r="O52" s="32">
        <v>8</v>
      </c>
      <c r="P52" s="32">
        <v>5208</v>
      </c>
      <c r="Q52" s="32">
        <v>1224</v>
      </c>
      <c r="R52" s="32">
        <v>598241</v>
      </c>
      <c r="S52" s="32">
        <v>9</v>
      </c>
      <c r="T52" s="32">
        <v>4826</v>
      </c>
      <c r="U52" s="32">
        <v>43</v>
      </c>
      <c r="V52" s="32">
        <v>17303</v>
      </c>
      <c r="W52" s="36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5" customFormat="1" ht="12" customHeight="1">
      <c r="A53" s="30" t="s">
        <v>95</v>
      </c>
      <c r="B53" s="52" t="s">
        <v>96</v>
      </c>
      <c r="C53" s="32">
        <v>428</v>
      </c>
      <c r="D53" s="32">
        <v>3</v>
      </c>
      <c r="E53" s="32">
        <v>182</v>
      </c>
      <c r="F53" s="32">
        <f t="shared" si="5"/>
        <v>613</v>
      </c>
      <c r="G53" s="32">
        <v>71</v>
      </c>
      <c r="H53" s="32">
        <v>23</v>
      </c>
      <c r="I53" s="32">
        <f t="shared" si="6"/>
        <v>94</v>
      </c>
      <c r="J53" s="32">
        <v>50704</v>
      </c>
      <c r="K53" s="32">
        <v>705</v>
      </c>
      <c r="L53" s="32">
        <v>321223</v>
      </c>
      <c r="M53" s="32">
        <v>123</v>
      </c>
      <c r="N53" s="32">
        <v>111661</v>
      </c>
      <c r="O53" s="32">
        <v>11</v>
      </c>
      <c r="P53" s="32">
        <v>9654</v>
      </c>
      <c r="Q53" s="32">
        <v>839</v>
      </c>
      <c r="R53" s="32">
        <v>442538</v>
      </c>
      <c r="S53" s="32">
        <v>2</v>
      </c>
      <c r="T53" s="32">
        <v>1003</v>
      </c>
      <c r="U53" s="32">
        <v>41</v>
      </c>
      <c r="V53" s="32">
        <v>16498</v>
      </c>
      <c r="W53" s="36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5" customFormat="1" ht="12" customHeight="1">
      <c r="A54" s="30" t="s">
        <v>97</v>
      </c>
      <c r="B54" s="52" t="s">
        <v>98</v>
      </c>
      <c r="C54" s="32">
        <v>876</v>
      </c>
      <c r="D54" s="32">
        <v>5</v>
      </c>
      <c r="E54" s="32">
        <v>291</v>
      </c>
      <c r="F54" s="32">
        <f t="shared" si="5"/>
        <v>1172</v>
      </c>
      <c r="G54" s="32">
        <v>65</v>
      </c>
      <c r="H54" s="32">
        <v>78</v>
      </c>
      <c r="I54" s="32">
        <f t="shared" si="6"/>
        <v>143</v>
      </c>
      <c r="J54" s="32">
        <v>107812</v>
      </c>
      <c r="K54" s="32">
        <v>1030</v>
      </c>
      <c r="L54" s="32">
        <v>518347</v>
      </c>
      <c r="M54" s="32">
        <v>110</v>
      </c>
      <c r="N54" s="32">
        <v>100465</v>
      </c>
      <c r="O54" s="32">
        <v>15</v>
      </c>
      <c r="P54" s="32">
        <v>11912</v>
      </c>
      <c r="Q54" s="32">
        <v>1155</v>
      </c>
      <c r="R54" s="32">
        <v>630724</v>
      </c>
      <c r="S54" s="32">
        <v>9</v>
      </c>
      <c r="T54" s="32">
        <v>4440</v>
      </c>
      <c r="U54" s="32">
        <v>43</v>
      </c>
      <c r="V54" s="32">
        <v>17303</v>
      </c>
      <c r="W54" s="36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5" customFormat="1" ht="12" customHeight="1">
      <c r="A55" s="30" t="s">
        <v>99</v>
      </c>
      <c r="B55" s="52" t="s">
        <v>100</v>
      </c>
      <c r="C55" s="32">
        <v>522</v>
      </c>
      <c r="D55" s="32">
        <v>4</v>
      </c>
      <c r="E55" s="32">
        <v>184</v>
      </c>
      <c r="F55" s="32">
        <f t="shared" si="5"/>
        <v>710</v>
      </c>
      <c r="G55" s="32">
        <v>17</v>
      </c>
      <c r="H55" s="32">
        <v>58</v>
      </c>
      <c r="I55" s="32">
        <f t="shared" si="6"/>
        <v>75</v>
      </c>
      <c r="J55" s="32">
        <v>63604</v>
      </c>
      <c r="K55" s="32">
        <v>604</v>
      </c>
      <c r="L55" s="32">
        <v>281363</v>
      </c>
      <c r="M55" s="32">
        <v>44</v>
      </c>
      <c r="N55" s="32">
        <v>39079</v>
      </c>
      <c r="O55" s="32">
        <v>11</v>
      </c>
      <c r="P55" s="32">
        <v>8619</v>
      </c>
      <c r="Q55" s="32">
        <v>659</v>
      </c>
      <c r="R55" s="32">
        <v>329061</v>
      </c>
      <c r="S55" s="60">
        <v>0</v>
      </c>
      <c r="T55" s="60">
        <v>0</v>
      </c>
      <c r="U55" s="32">
        <v>20</v>
      </c>
      <c r="V55" s="32">
        <v>8048</v>
      </c>
      <c r="W55" s="36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5" customFormat="1" ht="12" customHeight="1">
      <c r="A56" s="30" t="s">
        <v>101</v>
      </c>
      <c r="B56" s="52" t="s">
        <v>102</v>
      </c>
      <c r="C56" s="32">
        <v>2652</v>
      </c>
      <c r="D56" s="32">
        <v>14</v>
      </c>
      <c r="E56" s="32">
        <v>462</v>
      </c>
      <c r="F56" s="32">
        <f t="shared" si="5"/>
        <v>3128</v>
      </c>
      <c r="G56" s="32">
        <v>154</v>
      </c>
      <c r="H56" s="32">
        <v>272</v>
      </c>
      <c r="I56" s="32">
        <f t="shared" si="6"/>
        <v>426</v>
      </c>
      <c r="J56" s="32">
        <v>307412</v>
      </c>
      <c r="K56" s="32">
        <v>2454</v>
      </c>
      <c r="L56" s="32">
        <v>1136949</v>
      </c>
      <c r="M56" s="32">
        <v>247</v>
      </c>
      <c r="N56" s="32">
        <v>226230</v>
      </c>
      <c r="O56" s="32">
        <v>42</v>
      </c>
      <c r="P56" s="32">
        <v>31217</v>
      </c>
      <c r="Q56" s="32">
        <v>2743</v>
      </c>
      <c r="R56" s="32">
        <v>1394396</v>
      </c>
      <c r="S56" s="32">
        <v>29</v>
      </c>
      <c r="T56" s="32">
        <v>14377</v>
      </c>
      <c r="U56" s="32">
        <v>102</v>
      </c>
      <c r="V56" s="32">
        <v>41044</v>
      </c>
      <c r="W56" s="36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41" customFormat="1" ht="12" customHeight="1">
      <c r="A57" s="45"/>
      <c r="B57" s="46" t="s">
        <v>103</v>
      </c>
      <c r="C57" s="54">
        <v>7601</v>
      </c>
      <c r="D57" s="54">
        <v>120</v>
      </c>
      <c r="E57" s="54">
        <v>3400</v>
      </c>
      <c r="F57" s="54">
        <f>SUM(F58:F65)</f>
        <v>11121</v>
      </c>
      <c r="G57" s="54">
        <v>730</v>
      </c>
      <c r="H57" s="54">
        <v>1156</v>
      </c>
      <c r="I57" s="54">
        <f>SUM(I58:I65)</f>
        <v>1886</v>
      </c>
      <c r="J57" s="54">
        <v>840380</v>
      </c>
      <c r="K57" s="54">
        <v>13099</v>
      </c>
      <c r="L57" s="54">
        <v>5989501</v>
      </c>
      <c r="M57" s="54">
        <v>1523</v>
      </c>
      <c r="N57" s="54">
        <v>1386840</v>
      </c>
      <c r="O57" s="54">
        <v>148</v>
      </c>
      <c r="P57" s="54">
        <v>115269</v>
      </c>
      <c r="Q57" s="54">
        <v>14770</v>
      </c>
      <c r="R57" s="54">
        <v>7491610</v>
      </c>
      <c r="S57" s="54">
        <v>69</v>
      </c>
      <c r="T57" s="54">
        <v>34461</v>
      </c>
      <c r="U57" s="54">
        <v>495</v>
      </c>
      <c r="V57" s="54">
        <v>199185</v>
      </c>
      <c r="W57" s="40" t="s">
        <v>104</v>
      </c>
      <c r="Z57" s="42"/>
      <c r="AA57" s="42"/>
      <c r="AB57" s="42"/>
      <c r="AC57" s="42"/>
      <c r="AD57" s="4"/>
      <c r="AE57" s="4"/>
      <c r="AF57" s="42"/>
      <c r="AG57" s="42"/>
      <c r="AH57" s="4"/>
      <c r="AI57" s="42"/>
      <c r="AJ57" s="35"/>
      <c r="AK57" s="35"/>
      <c r="AL57" s="42"/>
      <c r="AM57" s="42"/>
      <c r="AN57" s="35"/>
      <c r="AO57" s="35"/>
      <c r="AP57" s="35"/>
      <c r="AQ57" s="35"/>
      <c r="AR57" s="42"/>
      <c r="AS57" s="42"/>
      <c r="AT57" s="42"/>
      <c r="AU57" s="42"/>
      <c r="AW57" s="42"/>
      <c r="AX57" s="42"/>
      <c r="AY57" s="42"/>
      <c r="AZ57" s="42"/>
      <c r="BA57" s="35"/>
      <c r="BB57" s="35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34" s="35" customFormat="1" ht="12" customHeight="1">
      <c r="A58" s="30" t="s">
        <v>105</v>
      </c>
      <c r="B58" s="52" t="s">
        <v>106</v>
      </c>
      <c r="C58" s="32">
        <v>1556</v>
      </c>
      <c r="D58" s="32">
        <v>11</v>
      </c>
      <c r="E58" s="32">
        <v>557</v>
      </c>
      <c r="F58" s="32">
        <f>SUM(C58:E58)</f>
        <v>2124</v>
      </c>
      <c r="G58" s="32">
        <v>192</v>
      </c>
      <c r="H58" s="32">
        <v>207</v>
      </c>
      <c r="I58" s="32">
        <f>SUM(G58:H58)</f>
        <v>399</v>
      </c>
      <c r="J58" s="32">
        <v>170592</v>
      </c>
      <c r="K58" s="32">
        <v>2437</v>
      </c>
      <c r="L58" s="32">
        <v>1124855</v>
      </c>
      <c r="M58" s="32">
        <v>375</v>
      </c>
      <c r="N58" s="32">
        <v>344302</v>
      </c>
      <c r="O58" s="32">
        <v>28</v>
      </c>
      <c r="P58" s="32">
        <v>21091</v>
      </c>
      <c r="Q58" s="32">
        <v>2840</v>
      </c>
      <c r="R58" s="32">
        <v>1490248</v>
      </c>
      <c r="S58" s="32">
        <v>8</v>
      </c>
      <c r="T58" s="32">
        <v>4291</v>
      </c>
      <c r="U58" s="32">
        <v>55</v>
      </c>
      <c r="V58" s="32">
        <v>22132</v>
      </c>
      <c r="W58" s="36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5" customFormat="1" ht="12" customHeight="1">
      <c r="A59" s="30" t="s">
        <v>107</v>
      </c>
      <c r="B59" s="52" t="s">
        <v>108</v>
      </c>
      <c r="C59" s="32">
        <v>2431</v>
      </c>
      <c r="D59" s="32">
        <v>26</v>
      </c>
      <c r="E59" s="32">
        <v>1268</v>
      </c>
      <c r="F59" s="32">
        <f aca="true" t="shared" si="7" ref="F59:F65">SUM(C59:E59)</f>
        <v>3725</v>
      </c>
      <c r="G59" s="32">
        <v>246</v>
      </c>
      <c r="H59" s="32">
        <v>455</v>
      </c>
      <c r="I59" s="32">
        <f aca="true" t="shared" si="8" ref="I59:I65">SUM(G59:H59)</f>
        <v>701</v>
      </c>
      <c r="J59" s="32">
        <v>242744</v>
      </c>
      <c r="K59" s="32">
        <v>3311</v>
      </c>
      <c r="L59" s="32">
        <v>1459690</v>
      </c>
      <c r="M59" s="32">
        <v>505</v>
      </c>
      <c r="N59" s="32">
        <v>463276</v>
      </c>
      <c r="O59" s="32">
        <v>56</v>
      </c>
      <c r="P59" s="32">
        <v>45023</v>
      </c>
      <c r="Q59" s="32">
        <v>3872</v>
      </c>
      <c r="R59" s="32">
        <v>1967989</v>
      </c>
      <c r="S59" s="32">
        <v>21</v>
      </c>
      <c r="T59" s="32">
        <v>9806</v>
      </c>
      <c r="U59" s="32">
        <v>135</v>
      </c>
      <c r="V59" s="32">
        <v>54324</v>
      </c>
      <c r="W59" s="36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5" customFormat="1" ht="12" customHeight="1">
      <c r="A60" s="30" t="s">
        <v>109</v>
      </c>
      <c r="B60" s="52" t="s">
        <v>110</v>
      </c>
      <c r="C60" s="32">
        <v>352</v>
      </c>
      <c r="D60" s="32">
        <v>4</v>
      </c>
      <c r="E60" s="32">
        <v>175</v>
      </c>
      <c r="F60" s="32">
        <f t="shared" si="7"/>
        <v>531</v>
      </c>
      <c r="G60" s="32">
        <v>34</v>
      </c>
      <c r="H60" s="32">
        <v>58</v>
      </c>
      <c r="I60" s="32">
        <f t="shared" si="8"/>
        <v>92</v>
      </c>
      <c r="J60" s="32">
        <v>40445</v>
      </c>
      <c r="K60" s="32">
        <v>825</v>
      </c>
      <c r="L60" s="32">
        <v>370587</v>
      </c>
      <c r="M60" s="32">
        <v>80</v>
      </c>
      <c r="N60" s="32">
        <v>71874</v>
      </c>
      <c r="O60" s="32">
        <v>7</v>
      </c>
      <c r="P60" s="32">
        <v>5843</v>
      </c>
      <c r="Q60" s="32">
        <v>912</v>
      </c>
      <c r="R60" s="32">
        <v>448304</v>
      </c>
      <c r="S60" s="32">
        <v>2</v>
      </c>
      <c r="T60" s="32">
        <v>1157</v>
      </c>
      <c r="U60" s="32">
        <v>21</v>
      </c>
      <c r="V60" s="32">
        <v>8450</v>
      </c>
      <c r="W60" s="36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5" customFormat="1" ht="12" customHeight="1">
      <c r="A61" s="30" t="s">
        <v>111</v>
      </c>
      <c r="B61" s="52" t="s">
        <v>112</v>
      </c>
      <c r="C61" s="32">
        <v>926</v>
      </c>
      <c r="D61" s="32">
        <v>14</v>
      </c>
      <c r="E61" s="32">
        <v>340</v>
      </c>
      <c r="F61" s="32">
        <f t="shared" si="7"/>
        <v>1280</v>
      </c>
      <c r="G61" s="32">
        <v>95</v>
      </c>
      <c r="H61" s="32">
        <v>134</v>
      </c>
      <c r="I61" s="32">
        <f t="shared" si="8"/>
        <v>229</v>
      </c>
      <c r="J61" s="32">
        <v>103090</v>
      </c>
      <c r="K61" s="32">
        <v>2100</v>
      </c>
      <c r="L61" s="32">
        <v>976294</v>
      </c>
      <c r="M61" s="32">
        <v>200</v>
      </c>
      <c r="N61" s="32">
        <v>183140</v>
      </c>
      <c r="O61" s="32">
        <v>10</v>
      </c>
      <c r="P61" s="32">
        <v>7232</v>
      </c>
      <c r="Q61" s="32">
        <v>2310</v>
      </c>
      <c r="R61" s="32">
        <v>1166666</v>
      </c>
      <c r="S61" s="32">
        <v>7</v>
      </c>
      <c r="T61" s="32">
        <v>3609</v>
      </c>
      <c r="U61" s="32">
        <v>101</v>
      </c>
      <c r="V61" s="32">
        <v>40642</v>
      </c>
      <c r="W61" s="36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5" customFormat="1" ht="12" customHeight="1">
      <c r="A62" s="30" t="s">
        <v>113</v>
      </c>
      <c r="B62" s="52" t="s">
        <v>114</v>
      </c>
      <c r="C62" s="32">
        <v>544</v>
      </c>
      <c r="D62" s="32">
        <v>30</v>
      </c>
      <c r="E62" s="32">
        <v>207</v>
      </c>
      <c r="F62" s="32">
        <f t="shared" si="7"/>
        <v>781</v>
      </c>
      <c r="G62" s="32">
        <v>35</v>
      </c>
      <c r="H62" s="32">
        <v>107</v>
      </c>
      <c r="I62" s="32">
        <f t="shared" si="8"/>
        <v>142</v>
      </c>
      <c r="J62" s="32">
        <v>65641</v>
      </c>
      <c r="K62" s="32">
        <v>985</v>
      </c>
      <c r="L62" s="32">
        <v>456243</v>
      </c>
      <c r="M62" s="32">
        <v>87</v>
      </c>
      <c r="N62" s="32">
        <v>78169</v>
      </c>
      <c r="O62" s="32">
        <v>6</v>
      </c>
      <c r="P62" s="32">
        <v>5617</v>
      </c>
      <c r="Q62" s="32">
        <v>1078</v>
      </c>
      <c r="R62" s="32">
        <v>540029</v>
      </c>
      <c r="S62" s="32">
        <v>12</v>
      </c>
      <c r="T62" s="32">
        <v>5674</v>
      </c>
      <c r="U62" s="32">
        <v>45</v>
      </c>
      <c r="V62" s="32">
        <v>18108</v>
      </c>
      <c r="W62" s="36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5" customFormat="1" ht="12" customHeight="1">
      <c r="A63" s="30" t="s">
        <v>115</v>
      </c>
      <c r="B63" s="52" t="s">
        <v>116</v>
      </c>
      <c r="C63" s="32">
        <v>897</v>
      </c>
      <c r="D63" s="32">
        <v>13</v>
      </c>
      <c r="E63" s="32">
        <v>293</v>
      </c>
      <c r="F63" s="32">
        <f t="shared" si="7"/>
        <v>1203</v>
      </c>
      <c r="G63" s="32">
        <v>67</v>
      </c>
      <c r="H63" s="32">
        <v>91</v>
      </c>
      <c r="I63" s="32">
        <f t="shared" si="8"/>
        <v>158</v>
      </c>
      <c r="J63" s="32">
        <v>109871</v>
      </c>
      <c r="K63" s="32">
        <v>1817</v>
      </c>
      <c r="L63" s="32">
        <v>832056</v>
      </c>
      <c r="M63" s="32">
        <v>153</v>
      </c>
      <c r="N63" s="32">
        <v>136356</v>
      </c>
      <c r="O63" s="32">
        <v>9</v>
      </c>
      <c r="P63" s="32">
        <v>6747</v>
      </c>
      <c r="Q63" s="32">
        <v>1979</v>
      </c>
      <c r="R63" s="32">
        <v>975159</v>
      </c>
      <c r="S63" s="32">
        <v>10</v>
      </c>
      <c r="T63" s="32">
        <v>5093</v>
      </c>
      <c r="U63" s="32">
        <v>82</v>
      </c>
      <c r="V63" s="32">
        <v>32996</v>
      </c>
      <c r="W63" s="36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5" customFormat="1" ht="12" customHeight="1">
      <c r="A64" s="30" t="s">
        <v>117</v>
      </c>
      <c r="B64" s="52" t="s">
        <v>118</v>
      </c>
      <c r="C64" s="32">
        <v>315</v>
      </c>
      <c r="D64" s="32">
        <v>2</v>
      </c>
      <c r="E64" s="32">
        <v>168</v>
      </c>
      <c r="F64" s="32">
        <f t="shared" si="7"/>
        <v>485</v>
      </c>
      <c r="G64" s="32">
        <v>17</v>
      </c>
      <c r="H64" s="32">
        <v>17</v>
      </c>
      <c r="I64" s="32">
        <f t="shared" si="8"/>
        <v>34</v>
      </c>
      <c r="J64" s="32">
        <v>40275</v>
      </c>
      <c r="K64" s="32">
        <v>620</v>
      </c>
      <c r="L64" s="32">
        <v>288145</v>
      </c>
      <c r="M64" s="32">
        <v>52</v>
      </c>
      <c r="N64" s="32">
        <v>45330</v>
      </c>
      <c r="O64" s="32">
        <v>7</v>
      </c>
      <c r="P64" s="32">
        <v>5283</v>
      </c>
      <c r="Q64" s="32">
        <v>679</v>
      </c>
      <c r="R64" s="32">
        <v>338758</v>
      </c>
      <c r="S64" s="32">
        <v>5</v>
      </c>
      <c r="T64" s="32">
        <v>2755</v>
      </c>
      <c r="U64" s="32">
        <v>22</v>
      </c>
      <c r="V64" s="32">
        <v>8852</v>
      </c>
      <c r="W64" s="36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5" customFormat="1" ht="12" customHeight="1">
      <c r="A65" s="30" t="s">
        <v>119</v>
      </c>
      <c r="B65" s="52" t="s">
        <v>120</v>
      </c>
      <c r="C65" s="32">
        <v>580</v>
      </c>
      <c r="D65" s="32">
        <v>20</v>
      </c>
      <c r="E65" s="32">
        <v>392</v>
      </c>
      <c r="F65" s="32">
        <f t="shared" si="7"/>
        <v>992</v>
      </c>
      <c r="G65" s="32">
        <v>44</v>
      </c>
      <c r="H65" s="32">
        <v>87</v>
      </c>
      <c r="I65" s="32">
        <f t="shared" si="8"/>
        <v>131</v>
      </c>
      <c r="J65" s="32">
        <v>67722</v>
      </c>
      <c r="K65" s="32">
        <v>1004</v>
      </c>
      <c r="L65" s="32">
        <v>481631</v>
      </c>
      <c r="M65" s="32">
        <v>71</v>
      </c>
      <c r="N65" s="32">
        <v>64393</v>
      </c>
      <c r="O65" s="32">
        <v>25</v>
      </c>
      <c r="P65" s="32">
        <v>18433</v>
      </c>
      <c r="Q65" s="32">
        <v>1100</v>
      </c>
      <c r="R65" s="32">
        <v>564457</v>
      </c>
      <c r="S65" s="32">
        <v>4</v>
      </c>
      <c r="T65" s="32">
        <v>2076</v>
      </c>
      <c r="U65" s="32">
        <v>34</v>
      </c>
      <c r="V65" s="32">
        <v>13681</v>
      </c>
      <c r="W65" s="36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41" customFormat="1" ht="12" customHeight="1">
      <c r="A66" s="45"/>
      <c r="B66" s="61" t="s">
        <v>121</v>
      </c>
      <c r="C66" s="54">
        <v>2320</v>
      </c>
      <c r="D66" s="54">
        <v>15</v>
      </c>
      <c r="E66" s="54">
        <v>550</v>
      </c>
      <c r="F66" s="54">
        <f>SUM(F67:F69)</f>
        <v>2885</v>
      </c>
      <c r="G66" s="54">
        <v>180</v>
      </c>
      <c r="H66" s="54">
        <v>354</v>
      </c>
      <c r="I66" s="54">
        <f>SUM(I67:I69)</f>
        <v>534</v>
      </c>
      <c r="J66" s="54">
        <v>259806</v>
      </c>
      <c r="K66" s="54">
        <v>3072</v>
      </c>
      <c r="L66" s="54">
        <v>5470820</v>
      </c>
      <c r="M66" s="54">
        <v>341</v>
      </c>
      <c r="N66" s="54">
        <v>302943</v>
      </c>
      <c r="O66" s="54">
        <v>18</v>
      </c>
      <c r="P66" s="54">
        <v>13525</v>
      </c>
      <c r="Q66" s="54">
        <v>3431</v>
      </c>
      <c r="R66" s="54">
        <v>5787288</v>
      </c>
      <c r="S66" s="54">
        <v>23</v>
      </c>
      <c r="T66" s="54">
        <v>11173</v>
      </c>
      <c r="U66" s="54">
        <v>129</v>
      </c>
      <c r="V66" s="54">
        <v>51909</v>
      </c>
      <c r="W66" s="40" t="s">
        <v>165</v>
      </c>
      <c r="Z66" s="42"/>
      <c r="AA66" s="42"/>
      <c r="AB66" s="42"/>
      <c r="AC66" s="42"/>
      <c r="AD66" s="4"/>
      <c r="AE66" s="4"/>
      <c r="AF66" s="42"/>
      <c r="AG66" s="42"/>
      <c r="AH66" s="4"/>
      <c r="AJ66" s="35"/>
      <c r="AK66" s="35"/>
      <c r="AN66" s="35"/>
      <c r="AO66" s="35"/>
      <c r="AP66" s="35"/>
      <c r="AQ66" s="35"/>
      <c r="BA66" s="35"/>
      <c r="BB66" s="35"/>
      <c r="BK66" s="35"/>
      <c r="BL66" s="35"/>
    </row>
    <row r="67" spans="1:34" s="35" customFormat="1" ht="12" customHeight="1">
      <c r="A67" s="30" t="s">
        <v>122</v>
      </c>
      <c r="B67" s="52" t="s">
        <v>123</v>
      </c>
      <c r="C67" s="32">
        <v>795</v>
      </c>
      <c r="D67" s="32">
        <v>2</v>
      </c>
      <c r="E67" s="32">
        <v>189</v>
      </c>
      <c r="F67" s="32">
        <f>SUM(C67:E67)</f>
        <v>986</v>
      </c>
      <c r="G67" s="32">
        <v>33</v>
      </c>
      <c r="H67" s="32">
        <v>111</v>
      </c>
      <c r="I67" s="32">
        <f>SUM(G67:H67)</f>
        <v>144</v>
      </c>
      <c r="J67" s="32">
        <v>91074</v>
      </c>
      <c r="K67" s="32">
        <v>927</v>
      </c>
      <c r="L67" s="32">
        <v>4468738</v>
      </c>
      <c r="M67" s="32">
        <v>77</v>
      </c>
      <c r="N67" s="32">
        <v>68369</v>
      </c>
      <c r="O67" s="32">
        <v>7</v>
      </c>
      <c r="P67" s="32">
        <v>5208</v>
      </c>
      <c r="Q67" s="32">
        <v>1011</v>
      </c>
      <c r="R67" s="32">
        <v>4542315</v>
      </c>
      <c r="S67" s="32">
        <v>7</v>
      </c>
      <c r="T67" s="32">
        <v>3233</v>
      </c>
      <c r="U67" s="32">
        <v>30</v>
      </c>
      <c r="V67" s="32">
        <v>12072</v>
      </c>
      <c r="W67" s="36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5" customFormat="1" ht="12" customHeight="1">
      <c r="A68" s="30" t="s">
        <v>124</v>
      </c>
      <c r="B68" s="52" t="s">
        <v>125</v>
      </c>
      <c r="C68" s="32">
        <v>996</v>
      </c>
      <c r="D68" s="32">
        <v>8</v>
      </c>
      <c r="E68" s="32">
        <v>210</v>
      </c>
      <c r="F68" s="32">
        <f>SUM(C68:E68)</f>
        <v>1214</v>
      </c>
      <c r="G68" s="32">
        <v>123</v>
      </c>
      <c r="H68" s="32">
        <v>147</v>
      </c>
      <c r="I68" s="32">
        <f>SUM(G68:H68)</f>
        <v>270</v>
      </c>
      <c r="J68" s="32">
        <v>107333</v>
      </c>
      <c r="K68" s="32">
        <v>1282</v>
      </c>
      <c r="L68" s="32">
        <v>607528</v>
      </c>
      <c r="M68" s="32">
        <v>187</v>
      </c>
      <c r="N68" s="32">
        <v>163367</v>
      </c>
      <c r="O68" s="32">
        <v>7</v>
      </c>
      <c r="P68" s="32">
        <v>5283</v>
      </c>
      <c r="Q68" s="32">
        <v>1476</v>
      </c>
      <c r="R68" s="32">
        <v>776178</v>
      </c>
      <c r="S68" s="32">
        <v>11</v>
      </c>
      <c r="T68" s="32">
        <v>5259</v>
      </c>
      <c r="U68" s="32">
        <v>68</v>
      </c>
      <c r="V68" s="32">
        <v>27363</v>
      </c>
      <c r="W68" s="36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5" customFormat="1" ht="12" customHeight="1">
      <c r="A69" s="30" t="s">
        <v>126</v>
      </c>
      <c r="B69" s="52" t="s">
        <v>127</v>
      </c>
      <c r="C69" s="32">
        <v>529</v>
      </c>
      <c r="D69" s="32">
        <v>5</v>
      </c>
      <c r="E69" s="32">
        <v>151</v>
      </c>
      <c r="F69" s="32">
        <f>SUM(C69:E69)</f>
        <v>685</v>
      </c>
      <c r="G69" s="32">
        <v>24</v>
      </c>
      <c r="H69" s="32">
        <v>96</v>
      </c>
      <c r="I69" s="32">
        <f>SUM(G69:H69)</f>
        <v>120</v>
      </c>
      <c r="J69" s="32">
        <v>61399</v>
      </c>
      <c r="K69" s="32">
        <v>863</v>
      </c>
      <c r="L69" s="32">
        <v>394554</v>
      </c>
      <c r="M69" s="32">
        <v>77</v>
      </c>
      <c r="N69" s="32">
        <v>71207</v>
      </c>
      <c r="O69" s="32">
        <v>4</v>
      </c>
      <c r="P69" s="32">
        <v>3034</v>
      </c>
      <c r="Q69" s="32">
        <v>944</v>
      </c>
      <c r="R69" s="32">
        <v>468795</v>
      </c>
      <c r="S69" s="32">
        <v>5</v>
      </c>
      <c r="T69" s="32">
        <v>2681</v>
      </c>
      <c r="U69" s="32">
        <v>31</v>
      </c>
      <c r="V69" s="32">
        <v>12474</v>
      </c>
      <c r="W69" s="36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41" customFormat="1" ht="12" customHeight="1">
      <c r="A70" s="45"/>
      <c r="B70" s="61" t="s">
        <v>128</v>
      </c>
      <c r="C70" s="54">
        <v>5514</v>
      </c>
      <c r="D70" s="54">
        <v>36</v>
      </c>
      <c r="E70" s="54">
        <v>2154</v>
      </c>
      <c r="F70" s="54">
        <f>SUM(F71:F72)</f>
        <v>7704</v>
      </c>
      <c r="G70" s="54">
        <v>273</v>
      </c>
      <c r="H70" s="54">
        <v>547</v>
      </c>
      <c r="I70" s="54">
        <f>SUM(I71:I72)</f>
        <v>820</v>
      </c>
      <c r="J70" s="54">
        <v>662248</v>
      </c>
      <c r="K70" s="54">
        <v>6875</v>
      </c>
      <c r="L70" s="54">
        <v>3211639</v>
      </c>
      <c r="M70" s="54">
        <v>526</v>
      </c>
      <c r="N70" s="54">
        <v>478463</v>
      </c>
      <c r="O70" s="54">
        <v>96</v>
      </c>
      <c r="P70" s="54">
        <v>77069</v>
      </c>
      <c r="Q70" s="54">
        <v>7497</v>
      </c>
      <c r="R70" s="54">
        <v>3767171</v>
      </c>
      <c r="S70" s="54">
        <v>57</v>
      </c>
      <c r="T70" s="54">
        <v>29083</v>
      </c>
      <c r="U70" s="54">
        <v>240</v>
      </c>
      <c r="V70" s="54">
        <v>96576</v>
      </c>
      <c r="W70" s="40" t="s">
        <v>166</v>
      </c>
      <c r="Z70" s="42"/>
      <c r="AA70" s="42"/>
      <c r="AB70" s="42"/>
      <c r="AC70" s="42"/>
      <c r="AD70" s="4"/>
      <c r="AE70" s="4"/>
      <c r="AF70" s="42"/>
      <c r="AG70" s="42"/>
      <c r="AH70" s="4"/>
      <c r="AJ70" s="35"/>
      <c r="AK70" s="35"/>
      <c r="AN70" s="35"/>
      <c r="AO70" s="35"/>
      <c r="AP70" s="35"/>
      <c r="AQ70" s="35"/>
      <c r="BA70" s="35"/>
      <c r="BB70" s="35"/>
      <c r="BK70" s="35"/>
      <c r="BL70" s="35"/>
    </row>
    <row r="71" spans="1:34" s="35" customFormat="1" ht="12" customHeight="1">
      <c r="A71" s="30" t="s">
        <v>129</v>
      </c>
      <c r="B71" s="52" t="s">
        <v>130</v>
      </c>
      <c r="C71" s="32">
        <v>2376</v>
      </c>
      <c r="D71" s="32">
        <v>18</v>
      </c>
      <c r="E71" s="32">
        <v>715</v>
      </c>
      <c r="F71" s="32">
        <f>SUM(C71:E71)</f>
        <v>3109</v>
      </c>
      <c r="G71" s="32">
        <v>123</v>
      </c>
      <c r="H71" s="32">
        <v>241</v>
      </c>
      <c r="I71" s="32">
        <f>SUM(G71:H71)</f>
        <v>364</v>
      </c>
      <c r="J71" s="32">
        <v>290607</v>
      </c>
      <c r="K71" s="32">
        <v>2909</v>
      </c>
      <c r="L71" s="32">
        <v>1362433</v>
      </c>
      <c r="M71" s="32">
        <v>223</v>
      </c>
      <c r="N71" s="32">
        <v>204088</v>
      </c>
      <c r="O71" s="32">
        <v>32</v>
      </c>
      <c r="P71" s="32">
        <v>26977</v>
      </c>
      <c r="Q71" s="32">
        <v>3164</v>
      </c>
      <c r="R71" s="32">
        <v>1593498</v>
      </c>
      <c r="S71" s="32">
        <v>31</v>
      </c>
      <c r="T71" s="32">
        <v>14998</v>
      </c>
      <c r="U71" s="32">
        <v>90</v>
      </c>
      <c r="V71" s="32">
        <v>36216</v>
      </c>
      <c r="W71" s="36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5" customFormat="1" ht="12" customHeight="1">
      <c r="A72" s="30" t="s">
        <v>131</v>
      </c>
      <c r="B72" s="52" t="s">
        <v>132</v>
      </c>
      <c r="C72" s="32">
        <v>3138</v>
      </c>
      <c r="D72" s="32">
        <v>18</v>
      </c>
      <c r="E72" s="32">
        <v>1439</v>
      </c>
      <c r="F72" s="32">
        <f>SUM(C72:E72)</f>
        <v>4595</v>
      </c>
      <c r="G72" s="32">
        <v>150</v>
      </c>
      <c r="H72" s="32">
        <v>306</v>
      </c>
      <c r="I72" s="32">
        <f>SUM(G72:H72)</f>
        <v>456</v>
      </c>
      <c r="J72" s="32">
        <v>371641</v>
      </c>
      <c r="K72" s="32">
        <v>3966</v>
      </c>
      <c r="L72" s="32">
        <v>1849206</v>
      </c>
      <c r="M72" s="32">
        <v>303</v>
      </c>
      <c r="N72" s="32">
        <v>274375</v>
      </c>
      <c r="O72" s="32">
        <v>64</v>
      </c>
      <c r="P72" s="32">
        <v>50092</v>
      </c>
      <c r="Q72" s="32">
        <v>4333</v>
      </c>
      <c r="R72" s="32">
        <v>2173673</v>
      </c>
      <c r="S72" s="32">
        <v>26</v>
      </c>
      <c r="T72" s="32">
        <v>14085</v>
      </c>
      <c r="U72" s="32">
        <v>150</v>
      </c>
      <c r="V72" s="32">
        <v>60360</v>
      </c>
      <c r="W72" s="36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41" customFormat="1" ht="12" customHeight="1">
      <c r="A73" s="45"/>
      <c r="B73" s="46" t="s">
        <v>133</v>
      </c>
      <c r="C73" s="54">
        <v>2771</v>
      </c>
      <c r="D73" s="54">
        <v>4</v>
      </c>
      <c r="E73" s="54">
        <v>894</v>
      </c>
      <c r="F73" s="54">
        <f>SUM(F74:F78)</f>
        <v>3669</v>
      </c>
      <c r="G73" s="54">
        <v>150</v>
      </c>
      <c r="H73" s="54">
        <v>255</v>
      </c>
      <c r="I73" s="54">
        <f>SUM(I74:I78)</f>
        <v>405</v>
      </c>
      <c r="J73" s="54">
        <v>335278</v>
      </c>
      <c r="K73" s="54">
        <v>3884</v>
      </c>
      <c r="L73" s="54">
        <v>1854783</v>
      </c>
      <c r="M73" s="54">
        <v>286</v>
      </c>
      <c r="N73" s="54">
        <v>258663</v>
      </c>
      <c r="O73" s="54">
        <v>48</v>
      </c>
      <c r="P73" s="54">
        <v>32670</v>
      </c>
      <c r="Q73" s="54">
        <v>4218</v>
      </c>
      <c r="R73" s="54">
        <v>2146116</v>
      </c>
      <c r="S73" s="54">
        <v>27</v>
      </c>
      <c r="T73" s="54">
        <v>13605</v>
      </c>
      <c r="U73" s="54">
        <v>144</v>
      </c>
      <c r="V73" s="54">
        <v>57945</v>
      </c>
      <c r="W73" s="40" t="s">
        <v>167</v>
      </c>
      <c r="Z73" s="42"/>
      <c r="AA73" s="42"/>
      <c r="AB73" s="42"/>
      <c r="AC73" s="42"/>
      <c r="AD73" s="4"/>
      <c r="AE73" s="4"/>
      <c r="AF73" s="42"/>
      <c r="AG73" s="42"/>
      <c r="AH73" s="4"/>
      <c r="AJ73" s="35"/>
      <c r="AK73" s="35"/>
      <c r="AN73" s="35"/>
      <c r="AO73" s="35"/>
      <c r="AP73" s="35"/>
      <c r="AQ73" s="35"/>
      <c r="BA73" s="35"/>
      <c r="BB73" s="35"/>
      <c r="BK73" s="35"/>
      <c r="BL73" s="35"/>
    </row>
    <row r="74" spans="1:34" s="35" customFormat="1" ht="12" customHeight="1">
      <c r="A74" s="30" t="s">
        <v>134</v>
      </c>
      <c r="B74" s="52" t="s">
        <v>135</v>
      </c>
      <c r="C74" s="32">
        <v>302</v>
      </c>
      <c r="D74" s="60">
        <v>0</v>
      </c>
      <c r="E74" s="32">
        <v>88</v>
      </c>
      <c r="F74" s="32">
        <f>SUM(C74:E74)</f>
        <v>390</v>
      </c>
      <c r="G74" s="32">
        <v>19</v>
      </c>
      <c r="H74" s="32">
        <v>55</v>
      </c>
      <c r="I74" s="32">
        <f>SUM(G74:H74)</f>
        <v>74</v>
      </c>
      <c r="J74" s="32">
        <v>31748</v>
      </c>
      <c r="K74" s="32">
        <v>412</v>
      </c>
      <c r="L74" s="32">
        <v>213918</v>
      </c>
      <c r="M74" s="32">
        <v>31</v>
      </c>
      <c r="N74" s="32">
        <v>27460</v>
      </c>
      <c r="O74" s="32">
        <v>11</v>
      </c>
      <c r="P74" s="32">
        <v>7866</v>
      </c>
      <c r="Q74" s="32">
        <v>454</v>
      </c>
      <c r="R74" s="32">
        <v>249244</v>
      </c>
      <c r="S74" s="32">
        <v>4</v>
      </c>
      <c r="T74" s="32">
        <v>1836</v>
      </c>
      <c r="U74" s="32">
        <v>10</v>
      </c>
      <c r="V74" s="32">
        <v>4024</v>
      </c>
      <c r="W74" s="36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5" customFormat="1" ht="12" customHeight="1">
      <c r="A75" s="30" t="s">
        <v>136</v>
      </c>
      <c r="B75" s="52" t="s">
        <v>137</v>
      </c>
      <c r="C75" s="32">
        <v>208</v>
      </c>
      <c r="D75" s="32">
        <v>1</v>
      </c>
      <c r="E75" s="32">
        <v>66</v>
      </c>
      <c r="F75" s="32">
        <f>SUM(C75:E75)</f>
        <v>275</v>
      </c>
      <c r="G75" s="32">
        <v>11</v>
      </c>
      <c r="H75" s="32">
        <v>32</v>
      </c>
      <c r="I75" s="32">
        <f>SUM(G75:H75)</f>
        <v>43</v>
      </c>
      <c r="J75" s="32">
        <v>22702</v>
      </c>
      <c r="K75" s="32">
        <v>432</v>
      </c>
      <c r="L75" s="32">
        <v>210427</v>
      </c>
      <c r="M75" s="32">
        <v>20</v>
      </c>
      <c r="N75" s="32">
        <v>18656</v>
      </c>
      <c r="O75" s="60">
        <v>0</v>
      </c>
      <c r="P75" s="60">
        <v>0</v>
      </c>
      <c r="Q75" s="32">
        <v>452</v>
      </c>
      <c r="R75" s="32">
        <v>229083</v>
      </c>
      <c r="S75" s="32">
        <v>2</v>
      </c>
      <c r="T75" s="32">
        <v>934</v>
      </c>
      <c r="U75" s="32">
        <v>15</v>
      </c>
      <c r="V75" s="32">
        <v>6036</v>
      </c>
      <c r="W75" s="36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5" customFormat="1" ht="12" customHeight="1">
      <c r="A76" s="30" t="s">
        <v>138</v>
      </c>
      <c r="B76" s="52" t="s">
        <v>139</v>
      </c>
      <c r="C76" s="32">
        <v>184</v>
      </c>
      <c r="D76" s="60">
        <v>0</v>
      </c>
      <c r="E76" s="32">
        <v>78</v>
      </c>
      <c r="F76" s="32">
        <f>SUM(C76:E76)</f>
        <v>262</v>
      </c>
      <c r="G76" s="32">
        <v>9</v>
      </c>
      <c r="H76" s="32">
        <v>25</v>
      </c>
      <c r="I76" s="32">
        <f>SUM(G76:H76)</f>
        <v>34</v>
      </c>
      <c r="J76" s="32">
        <v>21055</v>
      </c>
      <c r="K76" s="32">
        <v>392</v>
      </c>
      <c r="L76" s="32">
        <v>182831</v>
      </c>
      <c r="M76" s="32">
        <v>18</v>
      </c>
      <c r="N76" s="32">
        <v>16692</v>
      </c>
      <c r="O76" s="32">
        <v>3</v>
      </c>
      <c r="P76" s="32">
        <v>3109</v>
      </c>
      <c r="Q76" s="32">
        <v>413</v>
      </c>
      <c r="R76" s="32">
        <v>202632</v>
      </c>
      <c r="S76" s="32">
        <v>3</v>
      </c>
      <c r="T76" s="32">
        <v>1474</v>
      </c>
      <c r="U76" s="32">
        <v>15</v>
      </c>
      <c r="V76" s="32">
        <v>6036</v>
      </c>
      <c r="W76" s="36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5" customFormat="1" ht="12" customHeight="1">
      <c r="A77" s="30" t="s">
        <v>140</v>
      </c>
      <c r="B77" s="52" t="s">
        <v>141</v>
      </c>
      <c r="C77" s="32">
        <v>753</v>
      </c>
      <c r="D77" s="32">
        <v>2</v>
      </c>
      <c r="E77" s="32">
        <v>251</v>
      </c>
      <c r="F77" s="32">
        <f>SUM(C77:E77)</f>
        <v>1006</v>
      </c>
      <c r="G77" s="32">
        <v>51</v>
      </c>
      <c r="H77" s="32">
        <v>43</v>
      </c>
      <c r="I77" s="32">
        <f>SUM(G77:H77)</f>
        <v>94</v>
      </c>
      <c r="J77" s="32">
        <v>98281</v>
      </c>
      <c r="K77" s="32">
        <v>889</v>
      </c>
      <c r="L77" s="32">
        <v>433876</v>
      </c>
      <c r="M77" s="32">
        <v>80</v>
      </c>
      <c r="N77" s="32">
        <v>71766</v>
      </c>
      <c r="O77" s="32">
        <v>13</v>
      </c>
      <c r="P77" s="32">
        <v>7985</v>
      </c>
      <c r="Q77" s="32">
        <v>982</v>
      </c>
      <c r="R77" s="32">
        <v>513627</v>
      </c>
      <c r="S77" s="32">
        <v>7</v>
      </c>
      <c r="T77" s="32">
        <v>3636</v>
      </c>
      <c r="U77" s="32">
        <v>29</v>
      </c>
      <c r="V77" s="32">
        <v>11669</v>
      </c>
      <c r="W77" s="36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5" customFormat="1" ht="12" customHeight="1">
      <c r="A78" s="30" t="s">
        <v>142</v>
      </c>
      <c r="B78" s="52" t="s">
        <v>143</v>
      </c>
      <c r="C78" s="32">
        <v>1324</v>
      </c>
      <c r="D78" s="32">
        <v>1</v>
      </c>
      <c r="E78" s="32">
        <v>411</v>
      </c>
      <c r="F78" s="32">
        <f>SUM(C78:E78)</f>
        <v>1736</v>
      </c>
      <c r="G78" s="32">
        <v>60</v>
      </c>
      <c r="H78" s="32">
        <v>100</v>
      </c>
      <c r="I78" s="32">
        <f>SUM(G78:H78)</f>
        <v>160</v>
      </c>
      <c r="J78" s="32">
        <v>161492</v>
      </c>
      <c r="K78" s="32">
        <v>1759</v>
      </c>
      <c r="L78" s="32">
        <v>813731</v>
      </c>
      <c r="M78" s="32">
        <v>137</v>
      </c>
      <c r="N78" s="32">
        <v>124089</v>
      </c>
      <c r="O78" s="32">
        <v>21</v>
      </c>
      <c r="P78" s="32">
        <v>13710</v>
      </c>
      <c r="Q78" s="32">
        <v>1917</v>
      </c>
      <c r="R78" s="32">
        <v>951530</v>
      </c>
      <c r="S78" s="32">
        <v>11</v>
      </c>
      <c r="T78" s="32">
        <v>5725</v>
      </c>
      <c r="U78" s="32">
        <v>75</v>
      </c>
      <c r="V78" s="32">
        <v>30180</v>
      </c>
      <c r="W78" s="36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41" customFormat="1" ht="12" customHeight="1">
      <c r="A79" s="45"/>
      <c r="B79" s="46" t="s">
        <v>144</v>
      </c>
      <c r="C79" s="54">
        <v>2610</v>
      </c>
      <c r="D79" s="54">
        <v>36</v>
      </c>
      <c r="E79" s="54">
        <v>1311</v>
      </c>
      <c r="F79" s="54">
        <f>SUM(F80:F83)</f>
        <v>3957</v>
      </c>
      <c r="G79" s="54">
        <v>175</v>
      </c>
      <c r="H79" s="54">
        <v>326</v>
      </c>
      <c r="I79" s="54">
        <f>SUM(I80:I83)</f>
        <v>501</v>
      </c>
      <c r="J79" s="54">
        <v>305105</v>
      </c>
      <c r="K79" s="54">
        <v>4825</v>
      </c>
      <c r="L79" s="54">
        <v>2365640</v>
      </c>
      <c r="M79" s="54">
        <v>372</v>
      </c>
      <c r="N79" s="54">
        <v>334632</v>
      </c>
      <c r="O79" s="54">
        <v>14</v>
      </c>
      <c r="P79" s="54">
        <v>11686</v>
      </c>
      <c r="Q79" s="54">
        <v>5211</v>
      </c>
      <c r="R79" s="54">
        <v>2711958</v>
      </c>
      <c r="S79" s="54">
        <v>22</v>
      </c>
      <c r="T79" s="54">
        <v>11453</v>
      </c>
      <c r="U79" s="54">
        <v>164</v>
      </c>
      <c r="V79" s="54">
        <v>65991</v>
      </c>
      <c r="W79" s="40" t="s">
        <v>168</v>
      </c>
      <c r="Z79" s="42"/>
      <c r="AA79" s="42"/>
      <c r="AB79" s="42"/>
      <c r="AC79" s="42"/>
      <c r="AD79" s="4"/>
      <c r="AE79" s="4"/>
      <c r="AF79" s="42"/>
      <c r="AG79" s="42"/>
      <c r="AH79" s="4"/>
      <c r="AI79" s="42"/>
      <c r="AJ79" s="35"/>
      <c r="AK79" s="35"/>
      <c r="AL79" s="42"/>
      <c r="AM79" s="42"/>
      <c r="AN79" s="35"/>
      <c r="AO79" s="35"/>
      <c r="AP79" s="35"/>
      <c r="AQ79" s="35"/>
      <c r="AR79" s="42"/>
      <c r="AS79" s="42"/>
      <c r="AT79" s="42"/>
      <c r="AU79" s="42"/>
      <c r="AW79" s="42"/>
      <c r="AX79" s="42"/>
      <c r="AY79" s="42"/>
      <c r="AZ79" s="42"/>
      <c r="BA79" s="35"/>
      <c r="BB79" s="35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34" s="35" customFormat="1" ht="12" customHeight="1">
      <c r="A80" s="30" t="s">
        <v>145</v>
      </c>
      <c r="B80" s="52" t="s">
        <v>146</v>
      </c>
      <c r="C80" s="32">
        <v>663</v>
      </c>
      <c r="D80" s="32">
        <v>11</v>
      </c>
      <c r="E80" s="32">
        <v>472</v>
      </c>
      <c r="F80" s="32">
        <f>SUM(C80:E80)</f>
        <v>1146</v>
      </c>
      <c r="G80" s="32">
        <v>74</v>
      </c>
      <c r="H80" s="32">
        <v>120</v>
      </c>
      <c r="I80" s="32">
        <f>SUM(G80:H80)</f>
        <v>194</v>
      </c>
      <c r="J80" s="32">
        <v>69051</v>
      </c>
      <c r="K80" s="32">
        <v>1101</v>
      </c>
      <c r="L80" s="32">
        <v>535272</v>
      </c>
      <c r="M80" s="32">
        <v>126</v>
      </c>
      <c r="N80" s="32">
        <v>115118</v>
      </c>
      <c r="O80" s="60">
        <v>0</v>
      </c>
      <c r="P80" s="60">
        <v>0</v>
      </c>
      <c r="Q80" s="32">
        <v>1227</v>
      </c>
      <c r="R80" s="32">
        <v>650390</v>
      </c>
      <c r="S80" s="32">
        <v>5</v>
      </c>
      <c r="T80" s="32">
        <v>2344</v>
      </c>
      <c r="U80" s="32">
        <v>34</v>
      </c>
      <c r="V80" s="32">
        <v>13681</v>
      </c>
      <c r="W80" s="36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5" customFormat="1" ht="12" customHeight="1">
      <c r="A81" s="30" t="s">
        <v>147</v>
      </c>
      <c r="B81" s="53" t="s">
        <v>169</v>
      </c>
      <c r="C81" s="32">
        <v>556</v>
      </c>
      <c r="D81" s="32">
        <v>5</v>
      </c>
      <c r="E81" s="32">
        <v>313</v>
      </c>
      <c r="F81" s="32">
        <f>SUM(C81:E81)</f>
        <v>874</v>
      </c>
      <c r="G81" s="32">
        <v>41</v>
      </c>
      <c r="H81" s="32">
        <v>54</v>
      </c>
      <c r="I81" s="32">
        <f>SUM(G81:H81)</f>
        <v>95</v>
      </c>
      <c r="J81" s="32">
        <v>68287</v>
      </c>
      <c r="K81" s="32">
        <v>1070</v>
      </c>
      <c r="L81" s="32">
        <v>539953</v>
      </c>
      <c r="M81" s="32">
        <v>81</v>
      </c>
      <c r="N81" s="32">
        <v>72038</v>
      </c>
      <c r="O81" s="32">
        <v>3</v>
      </c>
      <c r="P81" s="32">
        <v>2808</v>
      </c>
      <c r="Q81" s="32">
        <v>1154</v>
      </c>
      <c r="R81" s="32">
        <v>614799</v>
      </c>
      <c r="S81" s="32">
        <v>6</v>
      </c>
      <c r="T81" s="32">
        <v>3183</v>
      </c>
      <c r="U81" s="32">
        <v>27</v>
      </c>
      <c r="V81" s="32">
        <v>10864</v>
      </c>
      <c r="W81" s="36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5" customFormat="1" ht="12" customHeight="1">
      <c r="A82" s="30" t="s">
        <v>148</v>
      </c>
      <c r="B82" s="52" t="s">
        <v>170</v>
      </c>
      <c r="C82" s="32">
        <v>822</v>
      </c>
      <c r="D82" s="32">
        <v>10</v>
      </c>
      <c r="E82" s="32">
        <v>324</v>
      </c>
      <c r="F82" s="32">
        <f>SUM(C82:E82)</f>
        <v>1156</v>
      </c>
      <c r="G82" s="32">
        <v>34</v>
      </c>
      <c r="H82" s="32">
        <v>91</v>
      </c>
      <c r="I82" s="32">
        <f>SUM(G82:H82)</f>
        <v>125</v>
      </c>
      <c r="J82" s="32">
        <v>97454</v>
      </c>
      <c r="K82" s="32">
        <v>1569</v>
      </c>
      <c r="L82" s="32">
        <v>759748</v>
      </c>
      <c r="M82" s="32">
        <v>91</v>
      </c>
      <c r="N82" s="32">
        <v>80315</v>
      </c>
      <c r="O82" s="32">
        <v>8</v>
      </c>
      <c r="P82" s="32">
        <v>6295</v>
      </c>
      <c r="Q82" s="32">
        <v>1668</v>
      </c>
      <c r="R82" s="32">
        <v>846358</v>
      </c>
      <c r="S82" s="32">
        <v>6</v>
      </c>
      <c r="T82" s="32">
        <v>3128</v>
      </c>
      <c r="U82" s="32">
        <v>67</v>
      </c>
      <c r="V82" s="32">
        <v>26960</v>
      </c>
      <c r="W82" s="36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5" customFormat="1" ht="12" customHeight="1">
      <c r="A83" s="30" t="s">
        <v>149</v>
      </c>
      <c r="B83" s="52" t="s">
        <v>150</v>
      </c>
      <c r="C83" s="32">
        <v>569</v>
      </c>
      <c r="D83" s="32">
        <v>10</v>
      </c>
      <c r="E83" s="32">
        <v>202</v>
      </c>
      <c r="F83" s="32">
        <f>SUM(C83:E83)</f>
        <v>781</v>
      </c>
      <c r="G83" s="32">
        <v>26</v>
      </c>
      <c r="H83" s="32">
        <v>61</v>
      </c>
      <c r="I83" s="32">
        <f>SUM(G83:H83)</f>
        <v>87</v>
      </c>
      <c r="J83" s="32">
        <v>70313</v>
      </c>
      <c r="K83" s="32">
        <v>1085</v>
      </c>
      <c r="L83" s="32">
        <v>530667</v>
      </c>
      <c r="M83" s="32">
        <v>74</v>
      </c>
      <c r="N83" s="32">
        <v>67161</v>
      </c>
      <c r="O83" s="32">
        <v>3</v>
      </c>
      <c r="P83" s="32">
        <v>2583</v>
      </c>
      <c r="Q83" s="32">
        <v>1162</v>
      </c>
      <c r="R83" s="32">
        <v>600411</v>
      </c>
      <c r="S83" s="32">
        <v>5</v>
      </c>
      <c r="T83" s="32">
        <v>2798</v>
      </c>
      <c r="U83" s="32">
        <v>36</v>
      </c>
      <c r="V83" s="32">
        <v>14486</v>
      </c>
      <c r="W83" s="36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41" customFormat="1" ht="12" customHeight="1">
      <c r="A84" s="45"/>
      <c r="B84" s="46" t="s">
        <v>151</v>
      </c>
      <c r="C84" s="54">
        <v>1829</v>
      </c>
      <c r="D84" s="54">
        <v>6</v>
      </c>
      <c r="E84" s="54">
        <v>936</v>
      </c>
      <c r="F84" s="54">
        <f>SUM(F85:F86)</f>
        <v>2771</v>
      </c>
      <c r="G84" s="54">
        <v>132</v>
      </c>
      <c r="H84" s="54">
        <v>277</v>
      </c>
      <c r="I84" s="54">
        <f>SUM(I85:I86)</f>
        <v>409</v>
      </c>
      <c r="J84" s="54">
        <v>207297</v>
      </c>
      <c r="K84" s="54">
        <v>3881</v>
      </c>
      <c r="L84" s="54">
        <v>1855954</v>
      </c>
      <c r="M84" s="54">
        <v>324</v>
      </c>
      <c r="N84" s="54">
        <v>295632</v>
      </c>
      <c r="O84" s="54">
        <v>40</v>
      </c>
      <c r="P84" s="54">
        <v>32057</v>
      </c>
      <c r="Q84" s="54">
        <v>4245</v>
      </c>
      <c r="R84" s="54">
        <v>2183643</v>
      </c>
      <c r="S84" s="54">
        <v>26</v>
      </c>
      <c r="T84" s="54">
        <v>12906</v>
      </c>
      <c r="U84" s="54">
        <v>125</v>
      </c>
      <c r="V84" s="54">
        <v>50299</v>
      </c>
      <c r="W84" s="40" t="s">
        <v>171</v>
      </c>
      <c r="Z84" s="42"/>
      <c r="AA84" s="42"/>
      <c r="AB84" s="42"/>
      <c r="AC84" s="42"/>
      <c r="AD84" s="42"/>
      <c r="AE84" s="42"/>
      <c r="AF84" s="42"/>
      <c r="AG84" s="42"/>
      <c r="AH84" s="42"/>
    </row>
    <row r="85" spans="1:34" s="35" customFormat="1" ht="12" customHeight="1">
      <c r="A85" s="30" t="s">
        <v>152</v>
      </c>
      <c r="B85" s="52" t="s">
        <v>153</v>
      </c>
      <c r="C85" s="32">
        <v>643</v>
      </c>
      <c r="D85" s="32">
        <v>2</v>
      </c>
      <c r="E85" s="32">
        <v>333</v>
      </c>
      <c r="F85" s="32">
        <f>SUM(C85:E85)</f>
        <v>978</v>
      </c>
      <c r="G85" s="32">
        <v>46</v>
      </c>
      <c r="H85" s="32">
        <v>78</v>
      </c>
      <c r="I85" s="32">
        <f>SUM(G85:H85)</f>
        <v>124</v>
      </c>
      <c r="J85" s="32">
        <v>72194</v>
      </c>
      <c r="K85" s="32">
        <v>1481</v>
      </c>
      <c r="L85" s="32">
        <v>721588</v>
      </c>
      <c r="M85" s="32">
        <v>130</v>
      </c>
      <c r="N85" s="32">
        <v>117657</v>
      </c>
      <c r="O85" s="32">
        <v>11</v>
      </c>
      <c r="P85" s="32">
        <v>8878</v>
      </c>
      <c r="Q85" s="32">
        <v>1622</v>
      </c>
      <c r="R85" s="32">
        <v>848123</v>
      </c>
      <c r="S85" s="32">
        <v>10</v>
      </c>
      <c r="T85" s="32">
        <v>5121</v>
      </c>
      <c r="U85" s="32">
        <v>46</v>
      </c>
      <c r="V85" s="32">
        <v>18510</v>
      </c>
      <c r="W85" s="36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5" customFormat="1" ht="12" customHeight="1">
      <c r="A86" s="62" t="s">
        <v>154</v>
      </c>
      <c r="B86" s="63" t="s">
        <v>155</v>
      </c>
      <c r="C86" s="64">
        <v>1186</v>
      </c>
      <c r="D86" s="65">
        <v>4</v>
      </c>
      <c r="E86" s="65">
        <v>603</v>
      </c>
      <c r="F86" s="65">
        <f>SUM(C86:E86)</f>
        <v>1793</v>
      </c>
      <c r="G86" s="65">
        <v>86</v>
      </c>
      <c r="H86" s="65">
        <v>199</v>
      </c>
      <c r="I86" s="65">
        <f>SUM(G86:H86)</f>
        <v>285</v>
      </c>
      <c r="J86" s="65">
        <v>135103</v>
      </c>
      <c r="K86" s="65">
        <v>2400</v>
      </c>
      <c r="L86" s="65">
        <v>1134366</v>
      </c>
      <c r="M86" s="65">
        <v>194</v>
      </c>
      <c r="N86" s="65">
        <v>177975</v>
      </c>
      <c r="O86" s="65">
        <v>29</v>
      </c>
      <c r="P86" s="65">
        <v>23179</v>
      </c>
      <c r="Q86" s="65">
        <v>2623</v>
      </c>
      <c r="R86" s="65">
        <v>1335520</v>
      </c>
      <c r="S86" s="65">
        <v>16</v>
      </c>
      <c r="T86" s="65">
        <v>7785</v>
      </c>
      <c r="U86" s="65">
        <v>79</v>
      </c>
      <c r="V86" s="65">
        <v>31789</v>
      </c>
      <c r="W86" s="66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2" customHeight="1">
      <c r="A87" s="2"/>
      <c r="B87" s="2" t="s">
        <v>156</v>
      </c>
      <c r="C87" s="50"/>
      <c r="D87" s="2"/>
      <c r="E87" s="50"/>
      <c r="F87" s="50"/>
      <c r="G87" s="2"/>
      <c r="H87" s="2"/>
      <c r="I87" s="50"/>
      <c r="J87" s="50"/>
      <c r="K87" s="50"/>
      <c r="L87" s="5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50"/>
      <c r="K88" s="2"/>
      <c r="L88" s="5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2">
      <c r="A129" s="3"/>
    </row>
  </sheetData>
  <mergeCells count="5">
    <mergeCell ref="BA14:BB14"/>
    <mergeCell ref="AR14:AS14"/>
    <mergeCell ref="AT14:AU14"/>
    <mergeCell ref="AW14:AX14"/>
    <mergeCell ref="AY14:AZ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2007-09-13T02:39:27Z</dcterms:created>
  <dcterms:modified xsi:type="dcterms:W3CDTF">2007-09-13T02:39:38Z</dcterms:modified>
  <cp:category/>
  <cp:version/>
  <cp:contentType/>
  <cp:contentStatus/>
</cp:coreProperties>
</file>