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21.市町村別" sheetId="1" r:id="rId1"/>
  </sheets>
  <definedNames>
    <definedName name="_Regression_Int" localSheetId="0" hidden="1">1</definedName>
    <definedName name="Print_Area_MI" localSheetId="0">'21.市町村別'!$A$1:$I$81</definedName>
  </definedNames>
  <calcPr fullCalcOnLoad="1"/>
</workbook>
</file>

<file path=xl/sharedStrings.xml><?xml version="1.0" encoding="utf-8"?>
<sst xmlns="http://schemas.openxmlformats.org/spreadsheetml/2006/main" count="92" uniqueCount="91">
  <si>
    <t>２１．市　町　村　別　人　口</t>
  </si>
  <si>
    <t>（単位　人、K㎡、世帯）</t>
  </si>
  <si>
    <t>　       　国     勢     調     査     人     口</t>
  </si>
  <si>
    <t>平　　成　　７　　年</t>
  </si>
  <si>
    <t>市 町 村</t>
  </si>
  <si>
    <t>昭和50年</t>
  </si>
  <si>
    <t>昭和55年</t>
  </si>
  <si>
    <t>昭和60年</t>
  </si>
  <si>
    <t>平成２年</t>
  </si>
  <si>
    <t>面  積</t>
  </si>
  <si>
    <t>人口密度</t>
  </si>
  <si>
    <t>総　　数</t>
  </si>
  <si>
    <t>市　　部</t>
  </si>
  <si>
    <t>郡　　部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</si>
  <si>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</si>
  <si>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</si>
  <si>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</si>
  <si>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</si>
  <si>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</si>
  <si>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</si>
  <si>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</si>
  <si>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</si>
  <si>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豊後高田市</t>
  </si>
  <si>
    <t>杵 築 市</t>
  </si>
  <si>
    <t>宇 佐 市</t>
  </si>
  <si>
    <t>西国東郡</t>
  </si>
  <si>
    <t>大 田 村</t>
  </si>
  <si>
    <t>真 玉 町</t>
  </si>
  <si>
    <t>香々地町</t>
  </si>
  <si>
    <t>東国東郡</t>
  </si>
  <si>
    <t>国 見 町</t>
  </si>
  <si>
    <t>姫 島 村</t>
  </si>
  <si>
    <t>国 東 町</t>
  </si>
  <si>
    <t>武 蔵 町</t>
  </si>
  <si>
    <t>安 岐 町</t>
  </si>
  <si>
    <t>速 見 郡</t>
  </si>
  <si>
    <t>日 出 町</t>
  </si>
  <si>
    <t>山 香 町</t>
  </si>
  <si>
    <t>大 分 郡</t>
  </si>
  <si>
    <t>野津原町</t>
  </si>
  <si>
    <t>挾 間 町</t>
  </si>
  <si>
    <t>庄 内 町</t>
  </si>
  <si>
    <t>湯布院町</t>
  </si>
  <si>
    <t>北海部郡</t>
  </si>
  <si>
    <t>佐賀関町</t>
  </si>
  <si>
    <t>南海部郡</t>
  </si>
  <si>
    <t>上 浦 町</t>
  </si>
  <si>
    <t>弥 生 町</t>
  </si>
  <si>
    <t>本 匠 村</t>
  </si>
  <si>
    <t>宇 目 町</t>
  </si>
  <si>
    <t>直 川 村</t>
  </si>
  <si>
    <t>鶴 見 町</t>
  </si>
  <si>
    <t>米水津村</t>
  </si>
  <si>
    <t>蒲 江 町</t>
  </si>
  <si>
    <t>大 野 郡</t>
  </si>
  <si>
    <t>野 津 町</t>
  </si>
  <si>
    <t>三 重 町</t>
  </si>
  <si>
    <t>清 川 村</t>
  </si>
  <si>
    <t>緒 方 町</t>
  </si>
  <si>
    <t>朝 地 町</t>
  </si>
  <si>
    <t>大 野 町</t>
  </si>
  <si>
    <t>千 歳 村</t>
  </si>
  <si>
    <t>犬 飼 町</t>
  </si>
  <si>
    <t>直 入 郡</t>
  </si>
  <si>
    <t>荻    町</t>
  </si>
  <si>
    <t>久 住 町</t>
  </si>
  <si>
    <t>直 入 町</t>
  </si>
  <si>
    <t>玖 珠 郡</t>
  </si>
  <si>
    <t>九 重 町</t>
  </si>
  <si>
    <t>玖 珠 町</t>
  </si>
  <si>
    <t>日 田 郡</t>
  </si>
  <si>
    <t>前津江村</t>
  </si>
  <si>
    <t>中津江村</t>
  </si>
  <si>
    <t>上津江村</t>
  </si>
  <si>
    <t>大 山 町</t>
  </si>
  <si>
    <t>天 瀬 町</t>
  </si>
  <si>
    <t>下 毛 郡</t>
  </si>
  <si>
    <t>三 光 村</t>
  </si>
  <si>
    <t>本耶馬溪町</t>
  </si>
  <si>
    <t>耶馬渓町</t>
  </si>
  <si>
    <t>山 国 町</t>
  </si>
  <si>
    <t>宇 佐 郡</t>
  </si>
  <si>
    <t>院 内 町</t>
  </si>
  <si>
    <t>安心院町</t>
  </si>
  <si>
    <t>注 ) 面積は一部総務庁推定</t>
  </si>
  <si>
    <t>平成７年</t>
  </si>
  <si>
    <t>総世帯数</t>
  </si>
  <si>
    <t>（要計表）</t>
  </si>
  <si>
    <t>（６.10.1）</t>
  </si>
  <si>
    <t>(1k㎡あたり)</t>
  </si>
  <si>
    <t>資料：総務庁統計局「国勢調査」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</si>
</sst>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0;&quot;△ &quot;0"/>
  </numFmts>
  <fonts count="2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9"/>
      <name val="ＭＳ Ｐゴシック"/>
      <family val="3"/>
    </font>
    <font>
      <sz val="10"/>
      <color indexed="10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4"/>
      <name val="ＭＳ 明朝"/>
      <family val="1"/>
    </font>
    <font>
      <sz val="10"/>
      <color indexed="17"/>
      <name val="ＭＳ Ｐゴシック"/>
      <family val="3"/>
    </font>
    <font>
      <sz val="6"/>
      <name val="ＭＳ Ｐゴシック"/>
      <family val="3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9" fillId="0" borderId="3" applyNumberFormat="0" applyFill="0" applyAlignment="0" applyProtection="0"/>
    <xf numFmtId="0" fontId="10" fillId="16" borderId="0" applyNumberFormat="0" applyBorder="0" applyAlignment="0" applyProtection="0"/>
    <xf numFmtId="0" fontId="11" fillId="17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7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37" fontId="19" fillId="0" borderId="0">
      <alignment/>
      <protection/>
    </xf>
    <xf numFmtId="0" fontId="20" fillId="6" borderId="0" applyNumberFormat="0" applyBorder="0" applyAlignment="0" applyProtection="0"/>
  </cellStyleXfs>
  <cellXfs count="44">
    <xf numFmtId="0" fontId="0" fillId="0" borderId="0" xfId="0" applyAlignment="1">
      <alignment/>
    </xf>
    <xf numFmtId="37" fontId="22" fillId="0" borderId="0" xfId="60" applyFont="1" applyProtection="1">
      <alignment/>
      <protection locked="0"/>
    </xf>
    <xf numFmtId="37" fontId="22" fillId="0" borderId="0" xfId="60" applyFont="1" applyAlignment="1" applyProtection="1">
      <alignment horizontal="left"/>
      <protection locked="0"/>
    </xf>
    <xf numFmtId="37" fontId="23" fillId="0" borderId="0" xfId="60" applyFont="1" applyProtection="1">
      <alignment/>
      <protection locked="0"/>
    </xf>
    <xf numFmtId="37" fontId="22" fillId="0" borderId="0" xfId="60" applyFont="1">
      <alignment/>
      <protection/>
    </xf>
    <xf numFmtId="37" fontId="24" fillId="0" borderId="10" xfId="60" applyFont="1" applyBorder="1" applyAlignment="1" applyProtection="1">
      <alignment horizontal="left"/>
      <protection locked="0"/>
    </xf>
    <xf numFmtId="37" fontId="24" fillId="0" borderId="10" xfId="60" applyFont="1" applyBorder="1" applyProtection="1">
      <alignment/>
      <protection locked="0"/>
    </xf>
    <xf numFmtId="37" fontId="24" fillId="0" borderId="0" xfId="60" applyFont="1" applyProtection="1">
      <alignment/>
      <protection locked="0"/>
    </xf>
    <xf numFmtId="37" fontId="24" fillId="0" borderId="0" xfId="60" applyFont="1">
      <alignment/>
      <protection/>
    </xf>
    <xf numFmtId="37" fontId="25" fillId="0" borderId="0" xfId="60" applyFont="1" applyBorder="1" applyAlignment="1" applyProtection="1">
      <alignment vertical="center"/>
      <protection locked="0"/>
    </xf>
    <xf numFmtId="37" fontId="25" fillId="0" borderId="11" xfId="60" applyFont="1" applyBorder="1" applyAlignment="1" applyProtection="1">
      <alignment horizontal="centerContinuous" vertical="center"/>
      <protection locked="0"/>
    </xf>
    <xf numFmtId="37" fontId="25" fillId="0" borderId="12" xfId="60" applyFont="1" applyBorder="1" applyAlignment="1" applyProtection="1">
      <alignment horizontal="centerContinuous" vertical="center"/>
      <protection locked="0"/>
    </xf>
    <xf numFmtId="37" fontId="25" fillId="0" borderId="0" xfId="60" applyFont="1" applyAlignment="1" applyProtection="1">
      <alignment vertical="center"/>
      <protection locked="0"/>
    </xf>
    <xf numFmtId="37" fontId="25" fillId="0" borderId="0" xfId="60" applyFont="1" applyAlignment="1">
      <alignment vertical="center"/>
      <protection/>
    </xf>
    <xf numFmtId="37" fontId="25" fillId="0" borderId="0" xfId="60" applyFont="1" applyBorder="1" applyAlignment="1" applyProtection="1">
      <alignment horizontal="center" vertical="center"/>
      <protection locked="0"/>
    </xf>
    <xf numFmtId="37" fontId="25" fillId="0" borderId="13" xfId="60" applyFont="1" applyBorder="1" applyAlignment="1" applyProtection="1">
      <alignment horizontal="center" vertical="center"/>
      <protection locked="0"/>
    </xf>
    <xf numFmtId="37" fontId="25" fillId="0" borderId="13" xfId="60" applyFont="1" applyBorder="1" applyAlignment="1" applyProtection="1">
      <alignment horizontal="center" vertical="center" wrapText="1"/>
      <protection locked="0"/>
    </xf>
    <xf numFmtId="37" fontId="25" fillId="0" borderId="14" xfId="60" applyFont="1" applyBorder="1" applyAlignment="1" applyProtection="1">
      <alignment horizontal="center" vertical="center"/>
      <protection locked="0"/>
    </xf>
    <xf numFmtId="37" fontId="25" fillId="0" borderId="12" xfId="60" applyFont="1" applyBorder="1" applyAlignment="1" applyProtection="1">
      <alignment vertical="center"/>
      <protection locked="0"/>
    </xf>
    <xf numFmtId="0" fontId="26" fillId="0" borderId="15" xfId="0" applyFont="1" applyBorder="1" applyAlignment="1" applyProtection="1">
      <alignment vertical="center"/>
      <protection locked="0"/>
    </xf>
    <xf numFmtId="0" fontId="27" fillId="0" borderId="15" xfId="0" applyFont="1" applyBorder="1" applyAlignment="1" applyProtection="1">
      <alignment horizontal="center" vertical="center" wrapText="1"/>
      <protection locked="0"/>
    </xf>
    <xf numFmtId="37" fontId="25" fillId="0" borderId="11" xfId="60" applyFont="1" applyBorder="1" applyAlignment="1" applyProtection="1">
      <alignment horizontal="center" vertical="center"/>
      <protection locked="0"/>
    </xf>
    <xf numFmtId="37" fontId="28" fillId="0" borderId="0" xfId="60" applyFont="1" applyBorder="1" applyAlignment="1" applyProtection="1">
      <alignment horizontal="center"/>
      <protection/>
    </xf>
    <xf numFmtId="37" fontId="28" fillId="0" borderId="14" xfId="60" applyNumberFormat="1" applyFont="1" applyBorder="1" applyProtection="1">
      <alignment/>
      <protection/>
    </xf>
    <xf numFmtId="37" fontId="28" fillId="0" borderId="0" xfId="60" applyNumberFormat="1" applyFont="1" applyBorder="1" applyProtection="1">
      <alignment/>
      <protection/>
    </xf>
    <xf numFmtId="39" fontId="28" fillId="0" borderId="0" xfId="60" applyNumberFormat="1" applyFont="1" applyBorder="1" applyProtection="1">
      <alignment/>
      <protection/>
    </xf>
    <xf numFmtId="179" fontId="28" fillId="0" borderId="0" xfId="60" applyNumberFormat="1" applyFont="1" applyBorder="1" applyProtection="1">
      <alignment/>
      <protection/>
    </xf>
    <xf numFmtId="37" fontId="28" fillId="0" borderId="0" xfId="60" applyFont="1" applyBorder="1">
      <alignment/>
      <protection/>
    </xf>
    <xf numFmtId="37" fontId="28" fillId="0" borderId="0" xfId="60" applyFont="1">
      <alignment/>
      <protection/>
    </xf>
    <xf numFmtId="37" fontId="24" fillId="0" borderId="0" xfId="60" applyFont="1" applyBorder="1">
      <alignment/>
      <protection/>
    </xf>
    <xf numFmtId="37" fontId="24" fillId="0" borderId="14" xfId="60" applyFont="1" applyBorder="1">
      <alignment/>
      <protection/>
    </xf>
    <xf numFmtId="37" fontId="24" fillId="0" borderId="0" xfId="60" applyFont="1" applyBorder="1" applyAlignment="1" applyProtection="1">
      <alignment horizontal="center"/>
      <protection/>
    </xf>
    <xf numFmtId="37" fontId="24" fillId="0" borderId="14" xfId="60" applyNumberFormat="1" applyFont="1" applyBorder="1" applyProtection="1">
      <alignment/>
      <protection locked="0"/>
    </xf>
    <xf numFmtId="37" fontId="24" fillId="0" borderId="0" xfId="60" applyNumberFormat="1" applyFont="1" applyBorder="1" applyProtection="1">
      <alignment/>
      <protection locked="0"/>
    </xf>
    <xf numFmtId="39" fontId="24" fillId="0" borderId="0" xfId="60" applyNumberFormat="1" applyFont="1" applyBorder="1" applyProtection="1">
      <alignment/>
      <protection locked="0"/>
    </xf>
    <xf numFmtId="179" fontId="24" fillId="0" borderId="0" xfId="60" applyNumberFormat="1" applyFont="1" applyBorder="1" applyProtection="1">
      <alignment/>
      <protection locked="0"/>
    </xf>
    <xf numFmtId="37" fontId="28" fillId="0" borderId="0" xfId="60" applyFont="1" applyBorder="1" applyAlignment="1" applyProtection="1">
      <alignment horizontal="left"/>
      <protection/>
    </xf>
    <xf numFmtId="37" fontId="24" fillId="0" borderId="0" xfId="60" applyFont="1" applyBorder="1" applyAlignment="1" applyProtection="1">
      <alignment horizontal="center"/>
      <protection locked="0"/>
    </xf>
    <xf numFmtId="37" fontId="24" fillId="0" borderId="12" xfId="60" applyFont="1" applyBorder="1" applyAlignment="1" applyProtection="1">
      <alignment horizontal="center"/>
      <protection locked="0"/>
    </xf>
    <xf numFmtId="37" fontId="24" fillId="0" borderId="11" xfId="60" applyNumberFormat="1" applyFont="1" applyBorder="1" applyProtection="1">
      <alignment/>
      <protection locked="0"/>
    </xf>
    <xf numFmtId="37" fontId="24" fillId="0" borderId="12" xfId="60" applyNumberFormat="1" applyFont="1" applyBorder="1" applyProtection="1">
      <alignment/>
      <protection locked="0"/>
    </xf>
    <xf numFmtId="39" fontId="24" fillId="0" borderId="12" xfId="60" applyNumberFormat="1" applyFont="1" applyBorder="1" applyProtection="1">
      <alignment/>
      <protection locked="0"/>
    </xf>
    <xf numFmtId="179" fontId="24" fillId="0" borderId="12" xfId="60" applyNumberFormat="1" applyFont="1" applyBorder="1" applyProtection="1">
      <alignment/>
      <protection locked="0"/>
    </xf>
    <xf numFmtId="37" fontId="24" fillId="0" borderId="0" xfId="60" applyFont="1" applyBorder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82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D32" sqref="D32"/>
    </sheetView>
  </sheetViews>
  <sheetFormatPr defaultColWidth="14.125" defaultRowHeight="13.5"/>
  <cols>
    <col min="1" max="1" width="13.75390625" style="8" customWidth="1"/>
    <col min="2" max="9" width="13.375" style="8" customWidth="1"/>
    <col min="10" max="16384" width="14.125" style="8" customWidth="1"/>
  </cols>
  <sheetData>
    <row r="1" spans="1:18" s="4" customFormat="1" ht="15.75" customHeight="1">
      <c r="A1" s="1"/>
      <c r="B1" s="1"/>
      <c r="C1" s="1"/>
      <c r="D1" s="2" t="s">
        <v>0</v>
      </c>
      <c r="E1" s="3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7"/>
      <c r="R2" s="7"/>
    </row>
    <row r="3" spans="1:18" s="13" customFormat="1" ht="12" customHeight="1" thickTop="1">
      <c r="A3" s="9"/>
      <c r="B3" s="10" t="s">
        <v>2</v>
      </c>
      <c r="C3" s="11"/>
      <c r="D3" s="11"/>
      <c r="E3" s="11"/>
      <c r="F3" s="11"/>
      <c r="G3" s="10" t="s">
        <v>3</v>
      </c>
      <c r="H3" s="11"/>
      <c r="I3" s="11"/>
      <c r="J3" s="9"/>
      <c r="K3" s="12"/>
      <c r="L3" s="12"/>
      <c r="M3" s="12"/>
      <c r="N3" s="12"/>
      <c r="O3" s="12"/>
      <c r="P3" s="12"/>
      <c r="Q3" s="12"/>
      <c r="R3" s="12"/>
    </row>
    <row r="4" spans="1:18" s="13" customFormat="1" ht="12" customHeight="1">
      <c r="A4" s="14" t="s">
        <v>4</v>
      </c>
      <c r="B4" s="15" t="s">
        <v>5</v>
      </c>
      <c r="C4" s="15" t="s">
        <v>6</v>
      </c>
      <c r="D4" s="15" t="s">
        <v>7</v>
      </c>
      <c r="E4" s="15" t="s">
        <v>8</v>
      </c>
      <c r="F4" s="16" t="s">
        <v>85</v>
      </c>
      <c r="G4" s="17" t="s">
        <v>9</v>
      </c>
      <c r="H4" s="17" t="s">
        <v>10</v>
      </c>
      <c r="I4" s="17" t="s">
        <v>86</v>
      </c>
      <c r="J4" s="9"/>
      <c r="K4" s="9"/>
      <c r="L4" s="12"/>
      <c r="M4" s="12"/>
      <c r="N4" s="12"/>
      <c r="O4" s="12"/>
      <c r="P4" s="12"/>
      <c r="Q4" s="12"/>
      <c r="R4" s="12"/>
    </row>
    <row r="5" spans="1:18" s="13" customFormat="1" ht="12" customHeight="1">
      <c r="A5" s="18"/>
      <c r="B5" s="19"/>
      <c r="C5" s="19"/>
      <c r="D5" s="19"/>
      <c r="E5" s="19"/>
      <c r="F5" s="20" t="s">
        <v>87</v>
      </c>
      <c r="G5" s="21" t="s">
        <v>88</v>
      </c>
      <c r="H5" s="21" t="s">
        <v>89</v>
      </c>
      <c r="I5" s="21" t="s">
        <v>87</v>
      </c>
      <c r="J5" s="9"/>
      <c r="K5" s="12"/>
      <c r="L5" s="12"/>
      <c r="M5" s="12"/>
      <c r="N5" s="12"/>
      <c r="O5" s="12"/>
      <c r="P5" s="12"/>
      <c r="Q5" s="12"/>
      <c r="R5" s="12"/>
    </row>
    <row r="6" spans="1:17" s="28" customFormat="1" ht="12.75" customHeight="1">
      <c r="A6" s="22" t="s">
        <v>11</v>
      </c>
      <c r="B6" s="23">
        <f aca="true" t="shared" si="0" ref="B6:G6">SUM(B7:B8)</f>
        <v>1190314</v>
      </c>
      <c r="C6" s="24">
        <f t="shared" si="0"/>
        <v>1228913</v>
      </c>
      <c r="D6" s="24">
        <f t="shared" si="0"/>
        <v>1250214</v>
      </c>
      <c r="E6" s="24">
        <f t="shared" si="0"/>
        <v>1236942</v>
      </c>
      <c r="F6" s="24">
        <f t="shared" si="0"/>
        <v>1231297</v>
      </c>
      <c r="G6" s="25">
        <f t="shared" si="0"/>
        <v>6337.01</v>
      </c>
      <c r="H6" s="26">
        <v>194.29565996768326</v>
      </c>
      <c r="I6" s="24">
        <f>SUM(I7:I8)</f>
        <v>434926</v>
      </c>
      <c r="J6" s="27"/>
      <c r="K6" s="27"/>
      <c r="L6" s="27"/>
      <c r="M6" s="27"/>
      <c r="N6" s="27"/>
      <c r="O6" s="27"/>
      <c r="P6" s="27"/>
      <c r="Q6" s="27"/>
    </row>
    <row r="7" spans="1:18" s="28" customFormat="1" ht="12.75" customHeight="1">
      <c r="A7" s="22" t="s">
        <v>12</v>
      </c>
      <c r="B7" s="23">
        <f aca="true" t="shared" si="1" ref="B7:G7">SUM(B10:B20)</f>
        <v>819953</v>
      </c>
      <c r="C7" s="24">
        <f t="shared" si="1"/>
        <v>868156</v>
      </c>
      <c r="D7" s="24">
        <f t="shared" si="1"/>
        <v>896958</v>
      </c>
      <c r="E7" s="24">
        <f t="shared" si="1"/>
        <v>899924</v>
      </c>
      <c r="F7" s="24">
        <f t="shared" si="1"/>
        <v>909056</v>
      </c>
      <c r="G7" s="25">
        <f t="shared" si="1"/>
        <v>1832.6399999999999</v>
      </c>
      <c r="H7" s="26">
        <v>495.9935617634222</v>
      </c>
      <c r="I7" s="24">
        <f>SUM(I10:I20)</f>
        <v>330652</v>
      </c>
      <c r="J7" s="27"/>
      <c r="K7" s="27"/>
      <c r="L7" s="27"/>
      <c r="M7" s="27"/>
      <c r="N7" s="27"/>
      <c r="O7" s="27"/>
      <c r="P7" s="27"/>
      <c r="Q7" s="27"/>
      <c r="R7" s="27"/>
    </row>
    <row r="8" spans="1:18" s="28" customFormat="1" ht="12.75" customHeight="1">
      <c r="A8" s="22" t="s">
        <v>13</v>
      </c>
      <c r="B8" s="23">
        <f aca="true" t="shared" si="2" ref="B8:G8">SUM(B21+B25+B31+B34+B39+B41+B50+B59+B63+B66+B72+B77)</f>
        <v>370361</v>
      </c>
      <c r="C8" s="24">
        <f t="shared" si="2"/>
        <v>360757</v>
      </c>
      <c r="D8" s="24">
        <f t="shared" si="2"/>
        <v>353256</v>
      </c>
      <c r="E8" s="24">
        <f t="shared" si="2"/>
        <v>337018</v>
      </c>
      <c r="F8" s="24">
        <f t="shared" si="2"/>
        <v>322241</v>
      </c>
      <c r="G8" s="25">
        <f t="shared" si="2"/>
        <v>4504.37</v>
      </c>
      <c r="H8" s="26">
        <v>71.53966717578942</v>
      </c>
      <c r="I8" s="24">
        <f>SUM(I21+I25+I31+I34+I39+I41+I50+I59+I63+I66+I72+I77)</f>
        <v>104274</v>
      </c>
      <c r="J8" s="27"/>
      <c r="K8" s="27"/>
      <c r="L8" s="27"/>
      <c r="M8" s="27"/>
      <c r="N8" s="27"/>
      <c r="O8" s="27"/>
      <c r="P8" s="27"/>
      <c r="Q8" s="27"/>
      <c r="R8" s="27"/>
    </row>
    <row r="9" spans="1:18" ht="12.75" customHeight="1">
      <c r="A9" s="29"/>
      <c r="B9" s="30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ht="12.75" customHeight="1">
      <c r="A10" s="31" t="s">
        <v>14</v>
      </c>
      <c r="B10" s="32">
        <v>320237</v>
      </c>
      <c r="C10" s="33">
        <v>360478</v>
      </c>
      <c r="D10" s="33">
        <v>390096</v>
      </c>
      <c r="E10" s="33">
        <v>408501</v>
      </c>
      <c r="F10" s="33">
        <v>426981</v>
      </c>
      <c r="G10" s="34">
        <v>360.55</v>
      </c>
      <c r="H10" s="35">
        <v>1184.2</v>
      </c>
      <c r="I10" s="33">
        <v>158257</v>
      </c>
      <c r="J10" s="29"/>
      <c r="K10" s="29"/>
      <c r="L10" s="29"/>
      <c r="M10" s="29"/>
      <c r="N10" s="29"/>
      <c r="O10" s="29"/>
      <c r="P10" s="29"/>
      <c r="Q10" s="29"/>
      <c r="R10" s="29"/>
    </row>
    <row r="11" spans="1:18" ht="12.75" customHeight="1">
      <c r="A11" s="31" t="s">
        <v>15</v>
      </c>
      <c r="B11" s="32">
        <v>133894</v>
      </c>
      <c r="C11" s="33">
        <v>136485</v>
      </c>
      <c r="D11" s="33">
        <v>134775</v>
      </c>
      <c r="E11" s="33">
        <v>130334</v>
      </c>
      <c r="F11" s="33">
        <v>128251</v>
      </c>
      <c r="G11" s="34">
        <v>125.13</v>
      </c>
      <c r="H11" s="35">
        <v>1024.9</v>
      </c>
      <c r="I11" s="33">
        <v>51426</v>
      </c>
      <c r="J11" s="29"/>
      <c r="K11" s="29"/>
      <c r="L11" s="29"/>
      <c r="M11" s="29"/>
      <c r="N11" s="29"/>
      <c r="O11" s="29"/>
      <c r="P11" s="29"/>
      <c r="Q11" s="29"/>
      <c r="R11" s="29"/>
    </row>
    <row r="12" spans="1:18" ht="12.75" customHeight="1">
      <c r="A12" s="31" t="s">
        <v>16</v>
      </c>
      <c r="B12" s="32">
        <v>59111</v>
      </c>
      <c r="C12" s="33">
        <v>63941</v>
      </c>
      <c r="D12" s="33">
        <v>66260</v>
      </c>
      <c r="E12" s="33">
        <v>66388</v>
      </c>
      <c r="F12" s="33">
        <v>67117</v>
      </c>
      <c r="G12" s="34">
        <v>55.54</v>
      </c>
      <c r="H12" s="35">
        <v>1208.4</v>
      </c>
      <c r="I12" s="33">
        <v>24230</v>
      </c>
      <c r="J12" s="29"/>
      <c r="K12" s="29"/>
      <c r="L12" s="29"/>
      <c r="M12" s="29"/>
      <c r="N12" s="29"/>
      <c r="O12" s="29"/>
      <c r="P12" s="29"/>
      <c r="Q12" s="29"/>
      <c r="R12" s="29"/>
    </row>
    <row r="13" spans="1:18" ht="12.75" customHeight="1">
      <c r="A13" s="31" t="s">
        <v>17</v>
      </c>
      <c r="B13" s="32">
        <v>63969</v>
      </c>
      <c r="C13" s="33">
        <v>65358</v>
      </c>
      <c r="D13" s="33">
        <v>65730</v>
      </c>
      <c r="E13" s="33">
        <v>64695</v>
      </c>
      <c r="F13" s="33">
        <v>63849</v>
      </c>
      <c r="G13" s="34">
        <v>269.21</v>
      </c>
      <c r="H13" s="35">
        <v>237.1717246759036</v>
      </c>
      <c r="I13" s="33">
        <v>20139</v>
      </c>
      <c r="J13" s="29"/>
      <c r="K13" s="29"/>
      <c r="L13" s="29"/>
      <c r="M13" s="29"/>
      <c r="N13" s="29"/>
      <c r="O13" s="29"/>
      <c r="P13" s="29"/>
      <c r="Q13" s="29"/>
      <c r="R13" s="29"/>
    </row>
    <row r="14" spans="1:18" ht="12.75" customHeight="1">
      <c r="A14" s="31" t="s">
        <v>18</v>
      </c>
      <c r="B14" s="32">
        <v>52863</v>
      </c>
      <c r="C14" s="33">
        <v>54306</v>
      </c>
      <c r="D14" s="33">
        <v>54708</v>
      </c>
      <c r="E14" s="33">
        <v>52323</v>
      </c>
      <c r="F14" s="33">
        <v>51377</v>
      </c>
      <c r="G14" s="34">
        <v>197.3</v>
      </c>
      <c r="H14" s="35">
        <v>260.36894384755726</v>
      </c>
      <c r="I14" s="33">
        <v>18326</v>
      </c>
      <c r="J14" s="29"/>
      <c r="K14" s="29"/>
      <c r="L14" s="29"/>
      <c r="M14" s="29"/>
      <c r="N14" s="29"/>
      <c r="O14" s="29"/>
      <c r="P14" s="29"/>
      <c r="Q14" s="29"/>
      <c r="R14" s="29"/>
    </row>
    <row r="15" spans="1:18" ht="12.75" customHeight="1">
      <c r="A15" s="31" t="s">
        <v>19</v>
      </c>
      <c r="B15" s="32">
        <v>39163</v>
      </c>
      <c r="C15" s="33">
        <v>39754</v>
      </c>
      <c r="D15" s="33">
        <v>39719</v>
      </c>
      <c r="E15" s="33">
        <v>37871</v>
      </c>
      <c r="F15" s="33">
        <v>36614</v>
      </c>
      <c r="G15" s="34">
        <v>151.81</v>
      </c>
      <c r="H15" s="35">
        <v>241.16717165063892</v>
      </c>
      <c r="I15" s="33">
        <v>12150</v>
      </c>
      <c r="J15" s="29"/>
      <c r="K15" s="29"/>
      <c r="L15" s="29"/>
      <c r="M15" s="29"/>
      <c r="N15" s="29"/>
      <c r="O15" s="29"/>
      <c r="P15" s="29"/>
      <c r="Q15" s="29"/>
      <c r="R15" s="29"/>
    </row>
    <row r="16" spans="1:18" ht="12.75" customHeight="1">
      <c r="A16" s="31" t="s">
        <v>20</v>
      </c>
      <c r="B16" s="32">
        <v>31922</v>
      </c>
      <c r="C16" s="33">
        <v>30454</v>
      </c>
      <c r="D16" s="33">
        <v>28836</v>
      </c>
      <c r="E16" s="33">
        <v>26797</v>
      </c>
      <c r="F16" s="33">
        <v>24848</v>
      </c>
      <c r="G16" s="34">
        <v>79.3</v>
      </c>
      <c r="H16" s="35">
        <v>313.34174022698613</v>
      </c>
      <c r="I16" s="33">
        <v>8675</v>
      </c>
      <c r="J16" s="29"/>
      <c r="K16" s="29"/>
      <c r="L16" s="29"/>
      <c r="M16" s="29"/>
      <c r="N16" s="29"/>
      <c r="O16" s="29"/>
      <c r="P16" s="29"/>
      <c r="Q16" s="29"/>
      <c r="R16" s="29"/>
    </row>
    <row r="17" spans="1:18" ht="12.75" customHeight="1">
      <c r="A17" s="31" t="s">
        <v>21</v>
      </c>
      <c r="B17" s="32">
        <v>24203</v>
      </c>
      <c r="C17" s="33">
        <v>22767</v>
      </c>
      <c r="D17" s="33">
        <v>21954</v>
      </c>
      <c r="E17" s="33">
        <v>20164</v>
      </c>
      <c r="F17" s="33">
        <v>18746</v>
      </c>
      <c r="G17" s="34">
        <v>200.83</v>
      </c>
      <c r="H17" s="35">
        <v>93.34262809341233</v>
      </c>
      <c r="I17" s="33">
        <v>6718</v>
      </c>
      <c r="J17" s="29"/>
      <c r="K17" s="29"/>
      <c r="L17" s="29"/>
      <c r="M17" s="29"/>
      <c r="N17" s="29"/>
      <c r="O17" s="29"/>
      <c r="P17" s="29"/>
      <c r="Q17" s="29"/>
      <c r="R17" s="29"/>
    </row>
    <row r="18" spans="1:18" ht="12.75" customHeight="1">
      <c r="A18" s="31" t="s">
        <v>22</v>
      </c>
      <c r="B18" s="32">
        <v>21611</v>
      </c>
      <c r="C18" s="33">
        <v>21041</v>
      </c>
      <c r="D18" s="33">
        <v>20525</v>
      </c>
      <c r="E18" s="33">
        <v>20086</v>
      </c>
      <c r="F18" s="33">
        <v>19130</v>
      </c>
      <c r="G18" s="34">
        <v>124.57</v>
      </c>
      <c r="H18" s="35">
        <v>153.57630248053303</v>
      </c>
      <c r="I18" s="33">
        <v>6606</v>
      </c>
      <c r="J18" s="29"/>
      <c r="K18" s="29"/>
      <c r="L18" s="29"/>
      <c r="M18" s="29"/>
      <c r="N18" s="29"/>
      <c r="O18" s="29"/>
      <c r="P18" s="29"/>
      <c r="Q18" s="29"/>
      <c r="R18" s="29"/>
    </row>
    <row r="19" spans="1:18" ht="12.75" customHeight="1">
      <c r="A19" s="31" t="s">
        <v>23</v>
      </c>
      <c r="B19" s="32">
        <v>22303</v>
      </c>
      <c r="C19" s="33">
        <v>21994</v>
      </c>
      <c r="D19" s="33">
        <v>22138</v>
      </c>
      <c r="E19" s="33">
        <v>21936</v>
      </c>
      <c r="F19" s="33">
        <v>22112</v>
      </c>
      <c r="G19" s="34">
        <v>90.17</v>
      </c>
      <c r="H19" s="35">
        <v>245.1713050227298</v>
      </c>
      <c r="I19" s="33">
        <v>7012</v>
      </c>
      <c r="J19" s="29"/>
      <c r="K19" s="29"/>
      <c r="L19" s="29"/>
      <c r="M19" s="29"/>
      <c r="N19" s="29"/>
      <c r="O19" s="29"/>
      <c r="P19" s="29"/>
      <c r="Q19" s="29"/>
      <c r="R19" s="29"/>
    </row>
    <row r="20" spans="1:18" ht="12.75" customHeight="1">
      <c r="A20" s="31" t="s">
        <v>24</v>
      </c>
      <c r="B20" s="32">
        <v>50677</v>
      </c>
      <c r="C20" s="33">
        <v>51578</v>
      </c>
      <c r="D20" s="33">
        <v>52217</v>
      </c>
      <c r="E20" s="33">
        <v>50829</v>
      </c>
      <c r="F20" s="33">
        <v>50031</v>
      </c>
      <c r="G20" s="34">
        <v>178.23</v>
      </c>
      <c r="H20" s="35">
        <v>280.7</v>
      </c>
      <c r="I20" s="33">
        <v>17113</v>
      </c>
      <c r="J20" s="29"/>
      <c r="K20" s="29"/>
      <c r="L20" s="29"/>
      <c r="M20" s="29"/>
      <c r="N20" s="29"/>
      <c r="O20" s="29"/>
      <c r="P20" s="29"/>
      <c r="Q20" s="29"/>
      <c r="R20" s="29"/>
    </row>
    <row r="21" spans="1:18" s="28" customFormat="1" ht="12.75" customHeight="1">
      <c r="A21" s="36" t="s">
        <v>25</v>
      </c>
      <c r="B21" s="23">
        <f aca="true" t="shared" si="3" ref="B21:G21">SUM(B22:B24)</f>
        <v>12642</v>
      </c>
      <c r="C21" s="24">
        <f t="shared" si="3"/>
        <v>12044</v>
      </c>
      <c r="D21" s="24">
        <f t="shared" si="3"/>
        <v>11526</v>
      </c>
      <c r="E21" s="24">
        <f t="shared" si="3"/>
        <v>10817</v>
      </c>
      <c r="F21" s="24">
        <f t="shared" si="3"/>
        <v>10246</v>
      </c>
      <c r="G21" s="25">
        <f t="shared" si="3"/>
        <v>128.1</v>
      </c>
      <c r="H21" s="26">
        <v>80</v>
      </c>
      <c r="I21" s="24">
        <f>SUM(I22:I24)</f>
        <v>3664</v>
      </c>
      <c r="J21" s="27"/>
      <c r="K21" s="27"/>
      <c r="L21" s="27"/>
      <c r="M21" s="27"/>
      <c r="N21" s="27"/>
      <c r="O21" s="27"/>
      <c r="P21" s="27"/>
      <c r="Q21" s="27"/>
      <c r="R21" s="27"/>
    </row>
    <row r="22" spans="1:18" ht="12.75" customHeight="1">
      <c r="A22" s="37" t="s">
        <v>26</v>
      </c>
      <c r="B22" s="32">
        <v>2726</v>
      </c>
      <c r="C22" s="33">
        <v>2380</v>
      </c>
      <c r="D22" s="33">
        <v>2239</v>
      </c>
      <c r="E22" s="33">
        <v>2105</v>
      </c>
      <c r="F22" s="33">
        <v>2040</v>
      </c>
      <c r="G22" s="34">
        <v>46.07</v>
      </c>
      <c r="H22" s="35">
        <v>44.3</v>
      </c>
      <c r="I22" s="33">
        <v>713</v>
      </c>
      <c r="J22" s="29"/>
      <c r="K22" s="29"/>
      <c r="L22" s="29"/>
      <c r="M22" s="29"/>
      <c r="N22" s="29"/>
      <c r="O22" s="29"/>
      <c r="P22" s="29"/>
      <c r="Q22" s="29"/>
      <c r="R22" s="29"/>
    </row>
    <row r="23" spans="1:18" ht="12.75" customHeight="1">
      <c r="A23" s="37" t="s">
        <v>27</v>
      </c>
      <c r="B23" s="32">
        <v>4935</v>
      </c>
      <c r="C23" s="33">
        <v>4868</v>
      </c>
      <c r="D23" s="33">
        <v>4678</v>
      </c>
      <c r="E23" s="33">
        <v>4398</v>
      </c>
      <c r="F23" s="33">
        <v>4187</v>
      </c>
      <c r="G23" s="34">
        <v>44.38</v>
      </c>
      <c r="H23" s="35">
        <v>94.3</v>
      </c>
      <c r="I23" s="33">
        <v>1496</v>
      </c>
      <c r="J23" s="29"/>
      <c r="K23" s="29"/>
      <c r="L23" s="29"/>
      <c r="M23" s="29"/>
      <c r="N23" s="29"/>
      <c r="O23" s="29"/>
      <c r="P23" s="29"/>
      <c r="Q23" s="29"/>
      <c r="R23" s="29"/>
    </row>
    <row r="24" spans="1:18" ht="12.75" customHeight="1">
      <c r="A24" s="37" t="s">
        <v>28</v>
      </c>
      <c r="B24" s="32">
        <v>4981</v>
      </c>
      <c r="C24" s="33">
        <v>4796</v>
      </c>
      <c r="D24" s="33">
        <v>4609</v>
      </c>
      <c r="E24" s="33">
        <v>4314</v>
      </c>
      <c r="F24" s="33">
        <v>4019</v>
      </c>
      <c r="G24" s="34">
        <v>37.65</v>
      </c>
      <c r="H24" s="35">
        <v>106.7</v>
      </c>
      <c r="I24" s="33">
        <v>1455</v>
      </c>
      <c r="J24" s="29"/>
      <c r="K24" s="29"/>
      <c r="L24" s="29"/>
      <c r="M24" s="29"/>
      <c r="N24" s="29"/>
      <c r="O24" s="29"/>
      <c r="P24" s="29"/>
      <c r="Q24" s="29"/>
      <c r="R24" s="29"/>
    </row>
    <row r="25" spans="1:18" s="28" customFormat="1" ht="12.75" customHeight="1">
      <c r="A25" s="36" t="s">
        <v>29</v>
      </c>
      <c r="B25" s="23">
        <f aca="true" t="shared" si="4" ref="B25:G25">SUM(B26:B30)</f>
        <v>45786</v>
      </c>
      <c r="C25" s="24">
        <f t="shared" si="4"/>
        <v>43738</v>
      </c>
      <c r="D25" s="24">
        <f t="shared" si="4"/>
        <v>43045</v>
      </c>
      <c r="E25" s="24">
        <f t="shared" si="4"/>
        <v>41039</v>
      </c>
      <c r="F25" s="24">
        <f t="shared" si="4"/>
        <v>39249</v>
      </c>
      <c r="G25" s="25">
        <f t="shared" si="4"/>
        <v>324.49</v>
      </c>
      <c r="H25" s="26">
        <v>121</v>
      </c>
      <c r="I25" s="24">
        <f>SUM(I26:I30)</f>
        <v>13553</v>
      </c>
      <c r="J25" s="27"/>
      <c r="K25" s="27"/>
      <c r="L25" s="27"/>
      <c r="M25" s="27"/>
      <c r="N25" s="27"/>
      <c r="O25" s="27"/>
      <c r="P25" s="27"/>
      <c r="Q25" s="27"/>
      <c r="R25" s="27"/>
    </row>
    <row r="26" spans="1:18" ht="12.75" customHeight="1">
      <c r="A26" s="37" t="s">
        <v>30</v>
      </c>
      <c r="B26" s="32">
        <v>7825</v>
      </c>
      <c r="C26" s="33">
        <v>7545</v>
      </c>
      <c r="D26" s="33">
        <v>7139</v>
      </c>
      <c r="E26" s="33">
        <v>6568</v>
      </c>
      <c r="F26" s="33">
        <v>6138</v>
      </c>
      <c r="G26" s="34">
        <v>72.89</v>
      </c>
      <c r="H26" s="35">
        <v>84.2</v>
      </c>
      <c r="I26" s="33">
        <v>2210</v>
      </c>
      <c r="J26" s="29"/>
      <c r="K26" s="29"/>
      <c r="L26" s="29"/>
      <c r="M26" s="29"/>
      <c r="N26" s="29"/>
      <c r="O26" s="29"/>
      <c r="P26" s="29"/>
      <c r="Q26" s="29"/>
      <c r="R26" s="29"/>
    </row>
    <row r="27" spans="1:18" ht="12.75" customHeight="1">
      <c r="A27" s="37" t="s">
        <v>31</v>
      </c>
      <c r="B27" s="32">
        <v>3207</v>
      </c>
      <c r="C27" s="33">
        <v>3234</v>
      </c>
      <c r="D27" s="33">
        <v>3261</v>
      </c>
      <c r="E27" s="33">
        <v>3268</v>
      </c>
      <c r="F27" s="33">
        <v>2996</v>
      </c>
      <c r="G27" s="34">
        <v>6.78</v>
      </c>
      <c r="H27" s="35">
        <v>441.9</v>
      </c>
      <c r="I27" s="33">
        <v>968</v>
      </c>
      <c r="J27" s="29"/>
      <c r="K27" s="29"/>
      <c r="L27" s="29"/>
      <c r="M27" s="29"/>
      <c r="N27" s="29"/>
      <c r="O27" s="29"/>
      <c r="P27" s="29"/>
      <c r="Q27" s="29"/>
      <c r="R27" s="29"/>
    </row>
    <row r="28" spans="1:18" ht="12.75" customHeight="1">
      <c r="A28" s="37" t="s">
        <v>32</v>
      </c>
      <c r="B28" s="32">
        <v>17901</v>
      </c>
      <c r="C28" s="33">
        <v>16934</v>
      </c>
      <c r="D28" s="33">
        <v>16528</v>
      </c>
      <c r="E28" s="33">
        <v>15471</v>
      </c>
      <c r="F28" s="33">
        <v>14613</v>
      </c>
      <c r="G28" s="34">
        <v>112.25</v>
      </c>
      <c r="H28" s="35">
        <v>130.2</v>
      </c>
      <c r="I28" s="33">
        <v>5220</v>
      </c>
      <c r="J28" s="29"/>
      <c r="K28" s="29"/>
      <c r="L28" s="29"/>
      <c r="M28" s="29"/>
      <c r="N28" s="29"/>
      <c r="O28" s="29"/>
      <c r="P28" s="29"/>
      <c r="Q28" s="29"/>
      <c r="R28" s="29"/>
    </row>
    <row r="29" spans="1:18" ht="12.75" customHeight="1">
      <c r="A29" s="37" t="s">
        <v>33</v>
      </c>
      <c r="B29" s="32">
        <v>5956</v>
      </c>
      <c r="C29" s="33">
        <v>5810</v>
      </c>
      <c r="D29" s="33">
        <v>5846</v>
      </c>
      <c r="E29" s="33">
        <v>5817</v>
      </c>
      <c r="F29" s="33">
        <v>5792</v>
      </c>
      <c r="G29" s="34">
        <v>41.82</v>
      </c>
      <c r="H29" s="35">
        <v>138.5</v>
      </c>
      <c r="I29" s="33">
        <v>1969</v>
      </c>
      <c r="J29" s="29"/>
      <c r="K29" s="29"/>
      <c r="L29" s="29"/>
      <c r="M29" s="29"/>
      <c r="N29" s="29"/>
      <c r="O29" s="29"/>
      <c r="P29" s="29"/>
      <c r="Q29" s="29"/>
      <c r="R29" s="29"/>
    </row>
    <row r="30" spans="1:18" ht="12.75" customHeight="1">
      <c r="A30" s="37" t="s">
        <v>34</v>
      </c>
      <c r="B30" s="32">
        <v>10897</v>
      </c>
      <c r="C30" s="33">
        <v>10215</v>
      </c>
      <c r="D30" s="33">
        <v>10271</v>
      </c>
      <c r="E30" s="33">
        <v>9915</v>
      </c>
      <c r="F30" s="33">
        <v>9710</v>
      </c>
      <c r="G30" s="34">
        <v>90.75</v>
      </c>
      <c r="H30" s="35">
        <v>107</v>
      </c>
      <c r="I30" s="33">
        <v>3186</v>
      </c>
      <c r="J30" s="29"/>
      <c r="K30" s="29"/>
      <c r="L30" s="29"/>
      <c r="M30" s="29"/>
      <c r="N30" s="29"/>
      <c r="O30" s="29"/>
      <c r="P30" s="29"/>
      <c r="Q30" s="29"/>
      <c r="R30" s="29"/>
    </row>
    <row r="31" spans="1:18" s="28" customFormat="1" ht="12.75" customHeight="1">
      <c r="A31" s="36" t="s">
        <v>35</v>
      </c>
      <c r="B31" s="23">
        <f aca="true" t="shared" si="5" ref="B31:G31">SUM(B32:B33)</f>
        <v>31596</v>
      </c>
      <c r="C31" s="24">
        <f t="shared" si="5"/>
        <v>32156</v>
      </c>
      <c r="D31" s="24">
        <f t="shared" si="5"/>
        <v>33003</v>
      </c>
      <c r="E31" s="24">
        <f t="shared" si="5"/>
        <v>33643</v>
      </c>
      <c r="F31" s="24">
        <f t="shared" si="5"/>
        <v>33644</v>
      </c>
      <c r="G31" s="25">
        <f t="shared" si="5"/>
        <v>216.88</v>
      </c>
      <c r="H31" s="26">
        <v>155.1</v>
      </c>
      <c r="I31" s="24">
        <f>SUM(I32:I33)</f>
        <v>10759</v>
      </c>
      <c r="J31" s="27"/>
      <c r="K31" s="27"/>
      <c r="L31" s="27"/>
      <c r="M31" s="27"/>
      <c r="N31" s="27"/>
      <c r="O31" s="27"/>
      <c r="P31" s="27"/>
      <c r="Q31" s="27"/>
      <c r="R31" s="27"/>
    </row>
    <row r="32" spans="1:18" ht="12.75" customHeight="1">
      <c r="A32" s="37" t="s">
        <v>36</v>
      </c>
      <c r="B32" s="32">
        <v>20326</v>
      </c>
      <c r="C32" s="33">
        <v>21464</v>
      </c>
      <c r="D32" s="33">
        <v>22564</v>
      </c>
      <c r="E32" s="33">
        <v>23589</v>
      </c>
      <c r="F32" s="33">
        <v>24427</v>
      </c>
      <c r="G32" s="34">
        <v>73.17</v>
      </c>
      <c r="H32" s="35">
        <v>333.8</v>
      </c>
      <c r="I32" s="33">
        <v>7918</v>
      </c>
      <c r="J32" s="29"/>
      <c r="K32" s="29"/>
      <c r="L32" s="29"/>
      <c r="M32" s="29"/>
      <c r="N32" s="29"/>
      <c r="O32" s="29"/>
      <c r="P32" s="29"/>
      <c r="Q32" s="29"/>
      <c r="R32" s="29"/>
    </row>
    <row r="33" spans="1:18" ht="12.75" customHeight="1">
      <c r="A33" s="37" t="s">
        <v>37</v>
      </c>
      <c r="B33" s="32">
        <v>11270</v>
      </c>
      <c r="C33" s="33">
        <v>10692</v>
      </c>
      <c r="D33" s="33">
        <v>10439</v>
      </c>
      <c r="E33" s="33">
        <v>10054</v>
      </c>
      <c r="F33" s="33">
        <v>9217</v>
      </c>
      <c r="G33" s="34">
        <v>143.71</v>
      </c>
      <c r="H33" s="35">
        <v>64.1</v>
      </c>
      <c r="I33" s="33">
        <v>2841</v>
      </c>
      <c r="J33" s="29"/>
      <c r="K33" s="29"/>
      <c r="L33" s="29"/>
      <c r="M33" s="29"/>
      <c r="N33" s="29"/>
      <c r="O33" s="29"/>
      <c r="P33" s="29"/>
      <c r="Q33" s="29"/>
      <c r="R33" s="29"/>
    </row>
    <row r="34" spans="1:18" s="28" customFormat="1" ht="12.75" customHeight="1">
      <c r="A34" s="36" t="s">
        <v>38</v>
      </c>
      <c r="B34" s="23">
        <f aca="true" t="shared" si="6" ref="B34:G34">SUM(B35:B38)</f>
        <v>39597</v>
      </c>
      <c r="C34" s="24">
        <f t="shared" si="6"/>
        <v>41097</v>
      </c>
      <c r="D34" s="24">
        <f t="shared" si="6"/>
        <v>42096</v>
      </c>
      <c r="E34" s="24">
        <f t="shared" si="6"/>
        <v>40770</v>
      </c>
      <c r="F34" s="24">
        <f t="shared" si="6"/>
        <v>40108</v>
      </c>
      <c r="G34" s="25">
        <f t="shared" si="6"/>
        <v>409.72</v>
      </c>
      <c r="H34" s="26">
        <v>97.9</v>
      </c>
      <c r="I34" s="24">
        <f>SUM(I35:I38)</f>
        <v>12929</v>
      </c>
      <c r="J34" s="27"/>
      <c r="K34" s="27"/>
      <c r="L34" s="27"/>
      <c r="M34" s="27"/>
      <c r="N34" s="27"/>
      <c r="O34" s="27"/>
      <c r="P34" s="27"/>
      <c r="Q34" s="27"/>
      <c r="R34" s="27"/>
    </row>
    <row r="35" spans="1:18" ht="12.75" customHeight="1">
      <c r="A35" s="37" t="s">
        <v>39</v>
      </c>
      <c r="B35" s="32">
        <v>6603</v>
      </c>
      <c r="C35" s="33">
        <v>6389</v>
      </c>
      <c r="D35" s="33">
        <v>6151</v>
      </c>
      <c r="E35" s="33">
        <v>5651</v>
      </c>
      <c r="F35" s="33">
        <v>5335</v>
      </c>
      <c r="G35" s="34">
        <v>90.74</v>
      </c>
      <c r="H35" s="35">
        <v>58.8</v>
      </c>
      <c r="I35" s="33">
        <v>1624</v>
      </c>
      <c r="J35" s="29"/>
      <c r="K35" s="29"/>
      <c r="L35" s="29"/>
      <c r="M35" s="29"/>
      <c r="N35" s="29"/>
      <c r="O35" s="29"/>
      <c r="P35" s="29"/>
      <c r="Q35" s="29"/>
      <c r="R35" s="29"/>
    </row>
    <row r="36" spans="1:18" ht="12.75" customHeight="1">
      <c r="A36" s="37" t="s">
        <v>40</v>
      </c>
      <c r="B36" s="32">
        <v>9965</v>
      </c>
      <c r="C36" s="33">
        <v>11639</v>
      </c>
      <c r="D36" s="33">
        <v>13042</v>
      </c>
      <c r="E36" s="33">
        <v>13159</v>
      </c>
      <c r="F36" s="33">
        <v>13366</v>
      </c>
      <c r="G36" s="34">
        <v>51.1</v>
      </c>
      <c r="H36" s="35">
        <v>261.6</v>
      </c>
      <c r="I36" s="33">
        <v>4327</v>
      </c>
      <c r="J36" s="29"/>
      <c r="K36" s="29"/>
      <c r="L36" s="29"/>
      <c r="M36" s="29"/>
      <c r="N36" s="29"/>
      <c r="O36" s="29"/>
      <c r="P36" s="29"/>
      <c r="Q36" s="29"/>
      <c r="R36" s="29"/>
    </row>
    <row r="37" spans="1:18" ht="12.75" customHeight="1">
      <c r="A37" s="37" t="s">
        <v>41</v>
      </c>
      <c r="B37" s="32">
        <v>11658</v>
      </c>
      <c r="C37" s="33">
        <v>11164</v>
      </c>
      <c r="D37" s="33">
        <v>10898</v>
      </c>
      <c r="E37" s="33">
        <v>10235</v>
      </c>
      <c r="F37" s="33">
        <v>9886</v>
      </c>
      <c r="G37" s="34">
        <v>140.11</v>
      </c>
      <c r="H37" s="35">
        <v>70.6</v>
      </c>
      <c r="I37" s="33">
        <v>2941</v>
      </c>
      <c r="J37" s="29"/>
      <c r="K37" s="29"/>
      <c r="L37" s="29"/>
      <c r="M37" s="29"/>
      <c r="N37" s="29"/>
      <c r="O37" s="29"/>
      <c r="P37" s="29"/>
      <c r="Q37" s="29"/>
      <c r="R37" s="29"/>
    </row>
    <row r="38" spans="1:18" ht="12.75" customHeight="1">
      <c r="A38" s="37" t="s">
        <v>42</v>
      </c>
      <c r="B38" s="32">
        <v>11371</v>
      </c>
      <c r="C38" s="33">
        <v>11905</v>
      </c>
      <c r="D38" s="33">
        <v>12005</v>
      </c>
      <c r="E38" s="33">
        <v>11725</v>
      </c>
      <c r="F38" s="33">
        <v>11521</v>
      </c>
      <c r="G38" s="34">
        <v>127.77</v>
      </c>
      <c r="H38" s="35">
        <v>90.2</v>
      </c>
      <c r="I38" s="33">
        <v>4037</v>
      </c>
      <c r="J38" s="29"/>
      <c r="K38" s="29"/>
      <c r="L38" s="29"/>
      <c r="M38" s="29"/>
      <c r="N38" s="29"/>
      <c r="O38" s="29"/>
      <c r="P38" s="29"/>
      <c r="Q38" s="29"/>
      <c r="R38" s="29"/>
    </row>
    <row r="39" spans="1:18" s="28" customFormat="1" ht="12.75" customHeight="1">
      <c r="A39" s="36" t="s">
        <v>43</v>
      </c>
      <c r="B39" s="23">
        <f aca="true" t="shared" si="7" ref="B39:I39">SUM(B40)</f>
        <v>20862</v>
      </c>
      <c r="C39" s="24">
        <f t="shared" si="7"/>
        <v>18768</v>
      </c>
      <c r="D39" s="24">
        <f t="shared" si="7"/>
        <v>17375</v>
      </c>
      <c r="E39" s="24">
        <f t="shared" si="7"/>
        <v>15775</v>
      </c>
      <c r="F39" s="24">
        <f t="shared" si="7"/>
        <v>14266</v>
      </c>
      <c r="G39" s="25">
        <f t="shared" si="7"/>
        <v>49.36</v>
      </c>
      <c r="H39" s="26">
        <f t="shared" si="7"/>
        <v>289</v>
      </c>
      <c r="I39" s="24">
        <f t="shared" si="7"/>
        <v>4858</v>
      </c>
      <c r="J39" s="27"/>
      <c r="K39" s="27"/>
      <c r="L39" s="27"/>
      <c r="M39" s="27"/>
      <c r="N39" s="27"/>
      <c r="O39" s="27"/>
      <c r="P39" s="27"/>
      <c r="Q39" s="27"/>
      <c r="R39" s="27"/>
    </row>
    <row r="40" spans="1:18" ht="12.75" customHeight="1">
      <c r="A40" s="37" t="s">
        <v>44</v>
      </c>
      <c r="B40" s="32">
        <v>20862</v>
      </c>
      <c r="C40" s="33">
        <v>18768</v>
      </c>
      <c r="D40" s="33">
        <v>17375</v>
      </c>
      <c r="E40" s="33">
        <v>15775</v>
      </c>
      <c r="F40" s="33">
        <v>14266</v>
      </c>
      <c r="G40" s="34">
        <v>49.36</v>
      </c>
      <c r="H40" s="35">
        <v>289</v>
      </c>
      <c r="I40" s="33">
        <v>4858</v>
      </c>
      <c r="J40" s="29"/>
      <c r="K40" s="29"/>
      <c r="L40" s="29"/>
      <c r="M40" s="29"/>
      <c r="N40" s="29"/>
      <c r="O40" s="29"/>
      <c r="P40" s="29"/>
      <c r="Q40" s="29"/>
      <c r="R40" s="29"/>
    </row>
    <row r="41" spans="1:18" s="28" customFormat="1" ht="12.75" customHeight="1">
      <c r="A41" s="36" t="s">
        <v>45</v>
      </c>
      <c r="B41" s="23">
        <f aca="true" t="shared" si="8" ref="B41:G41">SUM(B42:B49)</f>
        <v>43454</v>
      </c>
      <c r="C41" s="24">
        <f t="shared" si="8"/>
        <v>42228</v>
      </c>
      <c r="D41" s="24">
        <f t="shared" si="8"/>
        <v>41199</v>
      </c>
      <c r="E41" s="24">
        <f t="shared" si="8"/>
        <v>38894</v>
      </c>
      <c r="F41" s="24">
        <f t="shared" si="8"/>
        <v>36740</v>
      </c>
      <c r="G41" s="25">
        <f t="shared" si="8"/>
        <v>705.6</v>
      </c>
      <c r="H41" s="26">
        <v>52.1</v>
      </c>
      <c r="I41" s="24">
        <f>SUM(I42:I49)</f>
        <v>12146</v>
      </c>
      <c r="J41" s="27"/>
      <c r="K41" s="27"/>
      <c r="L41" s="27"/>
      <c r="M41" s="27"/>
      <c r="N41" s="27"/>
      <c r="O41" s="27"/>
      <c r="P41" s="27"/>
      <c r="Q41" s="27"/>
      <c r="R41" s="27"/>
    </row>
    <row r="42" spans="1:18" ht="12.75" customHeight="1">
      <c r="A42" s="37" t="s">
        <v>46</v>
      </c>
      <c r="B42" s="32">
        <v>3895</v>
      </c>
      <c r="C42" s="33">
        <v>3605</v>
      </c>
      <c r="D42" s="33">
        <v>3472</v>
      </c>
      <c r="E42" s="33">
        <v>3238</v>
      </c>
      <c r="F42" s="33">
        <v>3019</v>
      </c>
      <c r="G42" s="34">
        <v>15.61</v>
      </c>
      <c r="H42" s="35">
        <v>193.4</v>
      </c>
      <c r="I42" s="33">
        <v>1098</v>
      </c>
      <c r="J42" s="29"/>
      <c r="K42" s="29"/>
      <c r="L42" s="29"/>
      <c r="M42" s="29"/>
      <c r="N42" s="29"/>
      <c r="O42" s="29"/>
      <c r="P42" s="29"/>
      <c r="Q42" s="29"/>
      <c r="R42" s="29"/>
    </row>
    <row r="43" spans="1:18" ht="12.75" customHeight="1">
      <c r="A43" s="37" t="s">
        <v>47</v>
      </c>
      <c r="B43" s="32">
        <v>7047</v>
      </c>
      <c r="C43" s="33">
        <v>7270</v>
      </c>
      <c r="D43" s="33">
        <v>7307</v>
      </c>
      <c r="E43" s="33">
        <v>7165</v>
      </c>
      <c r="F43" s="33">
        <v>7041</v>
      </c>
      <c r="G43" s="34">
        <v>82.89</v>
      </c>
      <c r="H43" s="35">
        <v>84.9439015562794</v>
      </c>
      <c r="I43" s="33">
        <v>2120</v>
      </c>
      <c r="J43" s="29"/>
      <c r="K43" s="29"/>
      <c r="L43" s="29"/>
      <c r="M43" s="29"/>
      <c r="N43" s="29"/>
      <c r="O43" s="29"/>
      <c r="P43" s="29"/>
      <c r="Q43" s="29"/>
      <c r="R43" s="29"/>
    </row>
    <row r="44" spans="1:18" ht="12.75" customHeight="1">
      <c r="A44" s="37" t="s">
        <v>48</v>
      </c>
      <c r="B44" s="32">
        <v>2912</v>
      </c>
      <c r="C44" s="33">
        <v>2739</v>
      </c>
      <c r="D44" s="33">
        <v>2566</v>
      </c>
      <c r="E44" s="33">
        <v>2376</v>
      </c>
      <c r="F44" s="33">
        <v>2220</v>
      </c>
      <c r="G44" s="34">
        <v>123.15</v>
      </c>
      <c r="H44" s="35">
        <v>18.02679658952497</v>
      </c>
      <c r="I44" s="33">
        <v>703</v>
      </c>
      <c r="J44" s="29"/>
      <c r="K44" s="29"/>
      <c r="L44" s="29"/>
      <c r="M44" s="29"/>
      <c r="N44" s="29"/>
      <c r="O44" s="29"/>
      <c r="P44" s="29"/>
      <c r="Q44" s="29"/>
      <c r="R44" s="29"/>
    </row>
    <row r="45" spans="1:18" ht="12.75" customHeight="1">
      <c r="A45" s="37" t="s">
        <v>49</v>
      </c>
      <c r="B45" s="32">
        <v>5606</v>
      </c>
      <c r="C45" s="33">
        <v>5173</v>
      </c>
      <c r="D45" s="33">
        <v>4785</v>
      </c>
      <c r="E45" s="33">
        <v>4285</v>
      </c>
      <c r="F45" s="33">
        <v>4098</v>
      </c>
      <c r="G45" s="34">
        <v>265.99</v>
      </c>
      <c r="H45" s="35">
        <v>15.406594232865897</v>
      </c>
      <c r="I45" s="33">
        <v>1411</v>
      </c>
      <c r="J45" s="29"/>
      <c r="K45" s="29"/>
      <c r="L45" s="29"/>
      <c r="M45" s="29"/>
      <c r="N45" s="29"/>
      <c r="O45" s="29"/>
      <c r="P45" s="29"/>
      <c r="Q45" s="29"/>
      <c r="R45" s="29"/>
    </row>
    <row r="46" spans="1:18" ht="12.75" customHeight="1">
      <c r="A46" s="37" t="s">
        <v>50</v>
      </c>
      <c r="B46" s="32">
        <v>3671</v>
      </c>
      <c r="C46" s="33">
        <v>3606</v>
      </c>
      <c r="D46" s="33">
        <v>3584</v>
      </c>
      <c r="E46" s="33">
        <v>3424</v>
      </c>
      <c r="F46" s="33">
        <v>3081</v>
      </c>
      <c r="G46" s="34">
        <v>80.82</v>
      </c>
      <c r="H46" s="35">
        <v>38.12175204157387</v>
      </c>
      <c r="I46" s="33">
        <v>878</v>
      </c>
      <c r="J46" s="29"/>
      <c r="K46" s="29"/>
      <c r="L46" s="29"/>
      <c r="M46" s="29"/>
      <c r="N46" s="29"/>
      <c r="O46" s="29"/>
      <c r="P46" s="29"/>
      <c r="Q46" s="29"/>
      <c r="R46" s="29"/>
    </row>
    <row r="47" spans="1:18" ht="12.75" customHeight="1">
      <c r="A47" s="37" t="s">
        <v>51</v>
      </c>
      <c r="B47" s="32">
        <v>5696</v>
      </c>
      <c r="C47" s="33">
        <v>5526</v>
      </c>
      <c r="D47" s="33">
        <v>5343</v>
      </c>
      <c r="E47" s="33">
        <v>5065</v>
      </c>
      <c r="F47" s="33">
        <v>4695</v>
      </c>
      <c r="G47" s="34">
        <v>20.18</v>
      </c>
      <c r="H47" s="35">
        <v>232.7</v>
      </c>
      <c r="I47" s="33">
        <v>1702</v>
      </c>
      <c r="J47" s="29"/>
      <c r="K47" s="29"/>
      <c r="L47" s="29"/>
      <c r="M47" s="29"/>
      <c r="N47" s="29"/>
      <c r="O47" s="29"/>
      <c r="P47" s="29"/>
      <c r="Q47" s="29"/>
      <c r="R47" s="29"/>
    </row>
    <row r="48" spans="1:18" ht="12.75" customHeight="1">
      <c r="A48" s="37" t="s">
        <v>52</v>
      </c>
      <c r="B48" s="32">
        <v>3100</v>
      </c>
      <c r="C48" s="33">
        <v>3051</v>
      </c>
      <c r="D48" s="33">
        <v>3095</v>
      </c>
      <c r="E48" s="33">
        <v>2924</v>
      </c>
      <c r="F48" s="33">
        <v>2783</v>
      </c>
      <c r="G48" s="34">
        <v>25.2</v>
      </c>
      <c r="H48" s="35">
        <v>110.4</v>
      </c>
      <c r="I48" s="33">
        <v>918</v>
      </c>
      <c r="J48" s="29"/>
      <c r="K48" s="29"/>
      <c r="L48" s="29"/>
      <c r="M48" s="29"/>
      <c r="N48" s="29"/>
      <c r="O48" s="29"/>
      <c r="P48" s="29"/>
      <c r="Q48" s="29"/>
      <c r="R48" s="29"/>
    </row>
    <row r="49" spans="1:18" ht="12.75" customHeight="1">
      <c r="A49" s="37" t="s">
        <v>53</v>
      </c>
      <c r="B49" s="32">
        <v>11527</v>
      </c>
      <c r="C49" s="33">
        <v>11258</v>
      </c>
      <c r="D49" s="33">
        <v>11047</v>
      </c>
      <c r="E49" s="33">
        <v>10417</v>
      </c>
      <c r="F49" s="33">
        <v>9803</v>
      </c>
      <c r="G49" s="34">
        <v>91.76</v>
      </c>
      <c r="H49" s="35">
        <v>106.80976247548486</v>
      </c>
      <c r="I49" s="33">
        <v>3316</v>
      </c>
      <c r="J49" s="29"/>
      <c r="K49" s="29"/>
      <c r="L49" s="29"/>
      <c r="M49" s="29"/>
      <c r="N49" s="29"/>
      <c r="O49" s="29"/>
      <c r="P49" s="29"/>
      <c r="Q49" s="29"/>
      <c r="R49" s="29"/>
    </row>
    <row r="50" spans="1:18" s="28" customFormat="1" ht="12.75" customHeight="1">
      <c r="A50" s="36" t="s">
        <v>54</v>
      </c>
      <c r="B50" s="23">
        <f aca="true" t="shared" si="9" ref="B50:G50">SUM(B51:B58)</f>
        <v>65222</v>
      </c>
      <c r="C50" s="24">
        <f t="shared" si="9"/>
        <v>63523</v>
      </c>
      <c r="D50" s="24">
        <f t="shared" si="9"/>
        <v>61378</v>
      </c>
      <c r="E50" s="24">
        <f t="shared" si="9"/>
        <v>57917</v>
      </c>
      <c r="F50" s="24">
        <f t="shared" si="9"/>
        <v>55402</v>
      </c>
      <c r="G50" s="25">
        <f t="shared" si="9"/>
        <v>742.55</v>
      </c>
      <c r="H50" s="26">
        <v>74.6</v>
      </c>
      <c r="I50" s="24">
        <f>SUM(I51:I58)</f>
        <v>17801</v>
      </c>
      <c r="J50" s="27"/>
      <c r="K50" s="27"/>
      <c r="L50" s="27"/>
      <c r="M50" s="27"/>
      <c r="N50" s="27"/>
      <c r="O50" s="27"/>
      <c r="P50" s="27"/>
      <c r="Q50" s="27"/>
      <c r="R50" s="27"/>
    </row>
    <row r="51" spans="1:18" ht="12.75" customHeight="1">
      <c r="A51" s="37" t="s">
        <v>55</v>
      </c>
      <c r="B51" s="32">
        <v>11709</v>
      </c>
      <c r="C51" s="33">
        <v>11548</v>
      </c>
      <c r="D51" s="33">
        <v>11367</v>
      </c>
      <c r="E51" s="33">
        <v>10883</v>
      </c>
      <c r="F51" s="33">
        <v>10216</v>
      </c>
      <c r="G51" s="34">
        <v>139.19</v>
      </c>
      <c r="H51" s="35">
        <v>73.39607730440406</v>
      </c>
      <c r="I51" s="33">
        <v>2919</v>
      </c>
      <c r="J51" s="29"/>
      <c r="K51" s="29"/>
      <c r="L51" s="29"/>
      <c r="M51" s="29"/>
      <c r="N51" s="29"/>
      <c r="O51" s="29"/>
      <c r="P51" s="29"/>
      <c r="Q51" s="29"/>
      <c r="R51" s="29"/>
    </row>
    <row r="52" spans="1:18" ht="12.75" customHeight="1">
      <c r="A52" s="37" t="s">
        <v>56</v>
      </c>
      <c r="B52" s="32">
        <v>18731</v>
      </c>
      <c r="C52" s="33">
        <v>19001</v>
      </c>
      <c r="D52" s="33">
        <v>18726</v>
      </c>
      <c r="E52" s="33">
        <v>18011</v>
      </c>
      <c r="F52" s="33">
        <v>18265</v>
      </c>
      <c r="G52" s="34">
        <v>162.17</v>
      </c>
      <c r="H52" s="35">
        <v>112.6410556823087</v>
      </c>
      <c r="I52" s="33">
        <v>6137</v>
      </c>
      <c r="J52" s="29"/>
      <c r="K52" s="29"/>
      <c r="L52" s="29"/>
      <c r="M52" s="29"/>
      <c r="N52" s="29"/>
      <c r="O52" s="29"/>
      <c r="P52" s="29"/>
      <c r="Q52" s="29"/>
      <c r="R52" s="29"/>
    </row>
    <row r="53" spans="1:18" ht="12.75" customHeight="1">
      <c r="A53" s="37" t="s">
        <v>57</v>
      </c>
      <c r="B53" s="32">
        <v>3589</v>
      </c>
      <c r="C53" s="33">
        <v>3261</v>
      </c>
      <c r="D53" s="33">
        <v>3117</v>
      </c>
      <c r="E53" s="33">
        <v>2856</v>
      </c>
      <c r="F53" s="33">
        <v>2625</v>
      </c>
      <c r="G53" s="34">
        <v>47.18</v>
      </c>
      <c r="H53" s="35">
        <v>55.637982195845694</v>
      </c>
      <c r="I53" s="33">
        <v>944</v>
      </c>
      <c r="J53" s="29"/>
      <c r="K53" s="29"/>
      <c r="L53" s="29"/>
      <c r="M53" s="29"/>
      <c r="N53" s="29"/>
      <c r="O53" s="29"/>
      <c r="P53" s="29"/>
      <c r="Q53" s="29"/>
      <c r="R53" s="29"/>
    </row>
    <row r="54" spans="1:18" ht="12.75" customHeight="1">
      <c r="A54" s="37" t="s">
        <v>58</v>
      </c>
      <c r="B54" s="32">
        <v>9504</v>
      </c>
      <c r="C54" s="33">
        <v>8949</v>
      </c>
      <c r="D54" s="33">
        <v>8294</v>
      </c>
      <c r="E54" s="33">
        <v>7565</v>
      </c>
      <c r="F54" s="33">
        <v>6933</v>
      </c>
      <c r="G54" s="34">
        <v>147.96</v>
      </c>
      <c r="H54" s="35">
        <v>46.87077588537442</v>
      </c>
      <c r="I54" s="33">
        <v>2352</v>
      </c>
      <c r="J54" s="29"/>
      <c r="K54" s="29"/>
      <c r="L54" s="29"/>
      <c r="M54" s="29"/>
      <c r="N54" s="29"/>
      <c r="O54" s="29"/>
      <c r="P54" s="29"/>
      <c r="Q54" s="29"/>
      <c r="R54" s="29"/>
    </row>
    <row r="55" spans="1:18" ht="12.75" customHeight="1">
      <c r="A55" s="37" t="s">
        <v>59</v>
      </c>
      <c r="B55" s="32">
        <v>5122</v>
      </c>
      <c r="C55" s="33">
        <v>4732</v>
      </c>
      <c r="D55" s="33">
        <v>4429</v>
      </c>
      <c r="E55" s="33">
        <v>4044</v>
      </c>
      <c r="F55" s="33">
        <v>3747</v>
      </c>
      <c r="G55" s="34">
        <v>68.39</v>
      </c>
      <c r="H55" s="35">
        <v>54.803333820734025</v>
      </c>
      <c r="I55" s="33">
        <v>1246</v>
      </c>
      <c r="J55" s="29"/>
      <c r="K55" s="29"/>
      <c r="L55" s="29"/>
      <c r="M55" s="29"/>
      <c r="N55" s="29"/>
      <c r="O55" s="29"/>
      <c r="P55" s="29"/>
      <c r="Q55" s="29"/>
      <c r="R55" s="29"/>
    </row>
    <row r="56" spans="1:18" ht="12.75" customHeight="1">
      <c r="A56" s="37" t="s">
        <v>60</v>
      </c>
      <c r="B56" s="32">
        <v>8015</v>
      </c>
      <c r="C56" s="33">
        <v>7440</v>
      </c>
      <c r="D56" s="33">
        <v>7070</v>
      </c>
      <c r="E56" s="33">
        <v>6508</v>
      </c>
      <c r="F56" s="33">
        <v>6009</v>
      </c>
      <c r="G56" s="34">
        <v>109.49</v>
      </c>
      <c r="H56" s="35">
        <v>54.881724358388894</v>
      </c>
      <c r="I56" s="33">
        <v>1937</v>
      </c>
      <c r="J56" s="29"/>
      <c r="K56" s="29"/>
      <c r="L56" s="29"/>
      <c r="M56" s="29"/>
      <c r="N56" s="29"/>
      <c r="O56" s="29"/>
      <c r="P56" s="29"/>
      <c r="Q56" s="29"/>
      <c r="R56" s="29"/>
    </row>
    <row r="57" spans="1:18" ht="12.75" customHeight="1">
      <c r="A57" s="37" t="s">
        <v>61</v>
      </c>
      <c r="B57" s="32">
        <v>2978</v>
      </c>
      <c r="C57" s="33">
        <v>2951</v>
      </c>
      <c r="D57" s="33">
        <v>2911</v>
      </c>
      <c r="E57" s="33">
        <v>2780</v>
      </c>
      <c r="F57" s="33">
        <v>2760</v>
      </c>
      <c r="G57" s="34">
        <v>21.43</v>
      </c>
      <c r="H57" s="35">
        <v>128.79141390573963</v>
      </c>
      <c r="I57" s="33">
        <v>806</v>
      </c>
      <c r="J57" s="29"/>
      <c r="K57" s="29"/>
      <c r="L57" s="29"/>
      <c r="M57" s="29"/>
      <c r="N57" s="29"/>
      <c r="O57" s="29"/>
      <c r="P57" s="29"/>
      <c r="Q57" s="29"/>
      <c r="R57" s="29"/>
    </row>
    <row r="58" spans="1:18" ht="12.75" customHeight="1">
      <c r="A58" s="37" t="s">
        <v>62</v>
      </c>
      <c r="B58" s="32">
        <v>5574</v>
      </c>
      <c r="C58" s="33">
        <v>5641</v>
      </c>
      <c r="D58" s="33">
        <v>5464</v>
      </c>
      <c r="E58" s="33">
        <v>5270</v>
      </c>
      <c r="F58" s="33">
        <v>4847</v>
      </c>
      <c r="G58" s="34">
        <v>46.74</v>
      </c>
      <c r="H58" s="35">
        <v>103.70132648694907</v>
      </c>
      <c r="I58" s="33">
        <v>1460</v>
      </c>
      <c r="J58" s="29"/>
      <c r="K58" s="29"/>
      <c r="L58" s="29"/>
      <c r="M58" s="29"/>
      <c r="N58" s="29"/>
      <c r="O58" s="29"/>
      <c r="P58" s="29"/>
      <c r="Q58" s="29"/>
      <c r="R58" s="29"/>
    </row>
    <row r="59" spans="1:18" s="28" customFormat="1" ht="12.75" customHeight="1">
      <c r="A59" s="36" t="s">
        <v>63</v>
      </c>
      <c r="B59" s="23">
        <f aca="true" t="shared" si="10" ref="B59:G59">SUM(B60:B62)</f>
        <v>14156</v>
      </c>
      <c r="C59" s="24">
        <f t="shared" si="10"/>
        <v>13244</v>
      </c>
      <c r="D59" s="24">
        <f t="shared" si="10"/>
        <v>12739</v>
      </c>
      <c r="E59" s="24">
        <f t="shared" si="10"/>
        <v>12234</v>
      </c>
      <c r="F59" s="24">
        <f t="shared" si="10"/>
        <v>11622</v>
      </c>
      <c r="G59" s="25">
        <f t="shared" si="10"/>
        <v>277.02</v>
      </c>
      <c r="H59" s="26">
        <v>42</v>
      </c>
      <c r="I59" s="24">
        <f>SUM(I60:I62)</f>
        <v>3532</v>
      </c>
      <c r="J59" s="27"/>
      <c r="K59" s="27"/>
      <c r="L59" s="27"/>
      <c r="M59" s="27"/>
      <c r="N59" s="27"/>
      <c r="O59" s="27"/>
      <c r="P59" s="27"/>
      <c r="Q59" s="27"/>
      <c r="R59" s="27"/>
    </row>
    <row r="60" spans="1:18" ht="12.75" customHeight="1">
      <c r="A60" s="37" t="s">
        <v>64</v>
      </c>
      <c r="B60" s="32">
        <v>4638</v>
      </c>
      <c r="C60" s="33">
        <v>4409</v>
      </c>
      <c r="D60" s="33">
        <v>4167</v>
      </c>
      <c r="E60" s="33">
        <v>4006</v>
      </c>
      <c r="F60" s="33">
        <v>3818</v>
      </c>
      <c r="G60" s="34">
        <v>50.32</v>
      </c>
      <c r="H60" s="35">
        <v>75.87440381558028</v>
      </c>
      <c r="I60" s="33">
        <v>1124</v>
      </c>
      <c r="J60" s="29"/>
      <c r="K60" s="29"/>
      <c r="L60" s="29"/>
      <c r="M60" s="29"/>
      <c r="N60" s="29"/>
      <c r="O60" s="29"/>
      <c r="P60" s="29"/>
      <c r="Q60" s="29"/>
      <c r="R60" s="29"/>
    </row>
    <row r="61" spans="1:18" ht="12.75" customHeight="1">
      <c r="A61" s="37" t="s">
        <v>65</v>
      </c>
      <c r="B61" s="32">
        <v>5919</v>
      </c>
      <c r="C61" s="33">
        <v>5538</v>
      </c>
      <c r="D61" s="33">
        <v>5311</v>
      </c>
      <c r="E61" s="33">
        <v>5116</v>
      </c>
      <c r="F61" s="33">
        <v>4850</v>
      </c>
      <c r="G61" s="34">
        <v>142.87</v>
      </c>
      <c r="H61" s="35">
        <v>33.94694477497025</v>
      </c>
      <c r="I61" s="33">
        <v>1465</v>
      </c>
      <c r="J61" s="29"/>
      <c r="K61" s="29"/>
      <c r="L61" s="29"/>
      <c r="M61" s="29"/>
      <c r="N61" s="29"/>
      <c r="O61" s="29"/>
      <c r="P61" s="29"/>
      <c r="Q61" s="29"/>
      <c r="R61" s="29"/>
    </row>
    <row r="62" spans="1:18" ht="12.75" customHeight="1">
      <c r="A62" s="37" t="s">
        <v>66</v>
      </c>
      <c r="B62" s="32">
        <v>3599</v>
      </c>
      <c r="C62" s="33">
        <v>3297</v>
      </c>
      <c r="D62" s="33">
        <v>3261</v>
      </c>
      <c r="E62" s="33">
        <v>3112</v>
      </c>
      <c r="F62" s="33">
        <v>2954</v>
      </c>
      <c r="G62" s="34">
        <v>83.83</v>
      </c>
      <c r="H62" s="35">
        <v>35.23798162948825</v>
      </c>
      <c r="I62" s="33">
        <v>943</v>
      </c>
      <c r="J62" s="29"/>
      <c r="K62" s="29"/>
      <c r="L62" s="29"/>
      <c r="M62" s="29"/>
      <c r="N62" s="29"/>
      <c r="O62" s="29"/>
      <c r="P62" s="29"/>
      <c r="Q62" s="29"/>
      <c r="R62" s="29"/>
    </row>
    <row r="63" spans="1:18" s="28" customFormat="1" ht="12.75" customHeight="1">
      <c r="A63" s="36" t="s">
        <v>67</v>
      </c>
      <c r="B63" s="23">
        <f aca="true" t="shared" si="11" ref="B63:G63">SUM(B64:B65)</f>
        <v>37208</v>
      </c>
      <c r="C63" s="24">
        <f t="shared" si="11"/>
        <v>37182</v>
      </c>
      <c r="D63" s="24">
        <f t="shared" si="11"/>
        <v>35751</v>
      </c>
      <c r="E63" s="24">
        <f t="shared" si="11"/>
        <v>33755</v>
      </c>
      <c r="F63" s="24">
        <f t="shared" si="11"/>
        <v>31683</v>
      </c>
      <c r="G63" s="25">
        <f t="shared" si="11"/>
        <v>557.85</v>
      </c>
      <c r="H63" s="26">
        <v>56.8</v>
      </c>
      <c r="I63" s="24">
        <f>SUM(I64:I65)</f>
        <v>9806</v>
      </c>
      <c r="J63" s="27"/>
      <c r="K63" s="27"/>
      <c r="L63" s="27"/>
      <c r="M63" s="27"/>
      <c r="N63" s="27"/>
      <c r="O63" s="27"/>
      <c r="P63" s="27"/>
      <c r="Q63" s="27"/>
      <c r="R63" s="27"/>
    </row>
    <row r="64" spans="1:18" ht="12.75" customHeight="1">
      <c r="A64" s="37" t="s">
        <v>68</v>
      </c>
      <c r="B64" s="32">
        <v>14839</v>
      </c>
      <c r="C64" s="33">
        <v>14407</v>
      </c>
      <c r="D64" s="33">
        <v>13672</v>
      </c>
      <c r="E64" s="33">
        <v>12848</v>
      </c>
      <c r="F64" s="33">
        <v>12023</v>
      </c>
      <c r="G64" s="34">
        <v>271.25</v>
      </c>
      <c r="H64" s="35">
        <v>44.32073732718894</v>
      </c>
      <c r="I64" s="33">
        <v>3664</v>
      </c>
      <c r="J64" s="29"/>
      <c r="K64" s="29"/>
      <c r="L64" s="29"/>
      <c r="M64" s="29"/>
      <c r="N64" s="29"/>
      <c r="O64" s="29"/>
      <c r="P64" s="29"/>
      <c r="Q64" s="29"/>
      <c r="R64" s="29"/>
    </row>
    <row r="65" spans="1:18" ht="12.75" customHeight="1">
      <c r="A65" s="37" t="s">
        <v>69</v>
      </c>
      <c r="B65" s="32">
        <v>22369</v>
      </c>
      <c r="C65" s="33">
        <v>22775</v>
      </c>
      <c r="D65" s="33">
        <v>22079</v>
      </c>
      <c r="E65" s="33">
        <v>20907</v>
      </c>
      <c r="F65" s="33">
        <v>19660</v>
      </c>
      <c r="G65" s="34">
        <v>286.6</v>
      </c>
      <c r="H65" s="35">
        <v>68.59385903698534</v>
      </c>
      <c r="I65" s="33">
        <v>6142</v>
      </c>
      <c r="J65" s="29"/>
      <c r="K65" s="29"/>
      <c r="L65" s="29"/>
      <c r="M65" s="29"/>
      <c r="N65" s="29"/>
      <c r="O65" s="29"/>
      <c r="P65" s="29"/>
      <c r="Q65" s="29"/>
      <c r="R65" s="29"/>
    </row>
    <row r="66" spans="1:18" s="28" customFormat="1" ht="12.75" customHeight="1">
      <c r="A66" s="36" t="s">
        <v>70</v>
      </c>
      <c r="B66" s="23">
        <f aca="true" t="shared" si="12" ref="B66:G66">SUM(B67:B71)</f>
        <v>19680</v>
      </c>
      <c r="C66" s="24">
        <f t="shared" si="12"/>
        <v>18522</v>
      </c>
      <c r="D66" s="24">
        <f t="shared" si="12"/>
        <v>17925</v>
      </c>
      <c r="E66" s="24">
        <f t="shared" si="12"/>
        <v>16885</v>
      </c>
      <c r="F66" s="24">
        <f t="shared" si="12"/>
        <v>15928</v>
      </c>
      <c r="G66" s="25">
        <f t="shared" si="12"/>
        <v>396.97999999999996</v>
      </c>
      <c r="H66" s="26">
        <v>40.1</v>
      </c>
      <c r="I66" s="24">
        <f>SUM(I67:I71)</f>
        <v>4439</v>
      </c>
      <c r="J66" s="27"/>
      <c r="K66" s="27"/>
      <c r="L66" s="27"/>
      <c r="M66" s="27"/>
      <c r="N66" s="27"/>
      <c r="O66" s="27"/>
      <c r="P66" s="27"/>
      <c r="Q66" s="27"/>
      <c r="R66" s="27"/>
    </row>
    <row r="67" spans="1:18" ht="12.75" customHeight="1">
      <c r="A67" s="37" t="s">
        <v>71</v>
      </c>
      <c r="B67" s="32">
        <v>2164</v>
      </c>
      <c r="C67" s="33">
        <v>2004</v>
      </c>
      <c r="D67" s="33">
        <v>1907</v>
      </c>
      <c r="E67" s="33">
        <v>1834</v>
      </c>
      <c r="F67" s="33">
        <v>1687</v>
      </c>
      <c r="G67" s="34">
        <v>78.99</v>
      </c>
      <c r="H67" s="35">
        <v>21.35713381440689</v>
      </c>
      <c r="I67" s="33">
        <v>430</v>
      </c>
      <c r="J67" s="29"/>
      <c r="K67" s="29"/>
      <c r="L67" s="29"/>
      <c r="M67" s="29"/>
      <c r="N67" s="29"/>
      <c r="O67" s="29"/>
      <c r="P67" s="29"/>
      <c r="Q67" s="29"/>
      <c r="R67" s="29"/>
    </row>
    <row r="68" spans="1:18" ht="12.75" customHeight="1">
      <c r="A68" s="37" t="s">
        <v>72</v>
      </c>
      <c r="B68" s="32">
        <v>2140</v>
      </c>
      <c r="C68" s="33">
        <v>1805</v>
      </c>
      <c r="D68" s="33">
        <v>1587</v>
      </c>
      <c r="E68" s="33">
        <v>1505</v>
      </c>
      <c r="F68" s="33">
        <v>1361</v>
      </c>
      <c r="G68" s="34">
        <v>81.91</v>
      </c>
      <c r="H68" s="35">
        <v>16.603589305335124</v>
      </c>
      <c r="I68" s="33">
        <v>477</v>
      </c>
      <c r="J68" s="29"/>
      <c r="K68" s="29"/>
      <c r="L68" s="29"/>
      <c r="M68" s="29"/>
      <c r="N68" s="29"/>
      <c r="O68" s="29"/>
      <c r="P68" s="29"/>
      <c r="Q68" s="29"/>
      <c r="R68" s="29"/>
    </row>
    <row r="69" spans="1:18" ht="12.75" customHeight="1">
      <c r="A69" s="37" t="s">
        <v>73</v>
      </c>
      <c r="B69" s="32">
        <v>1768</v>
      </c>
      <c r="C69" s="33">
        <v>1560</v>
      </c>
      <c r="D69" s="33">
        <v>1535</v>
      </c>
      <c r="E69" s="33">
        <v>1475</v>
      </c>
      <c r="F69" s="33">
        <v>1407</v>
      </c>
      <c r="G69" s="34">
        <v>88.53</v>
      </c>
      <c r="H69" s="35">
        <v>15.892917655032193</v>
      </c>
      <c r="I69" s="33">
        <v>506</v>
      </c>
      <c r="J69" s="29"/>
      <c r="K69" s="29"/>
      <c r="L69" s="29"/>
      <c r="M69" s="29"/>
      <c r="N69" s="29"/>
      <c r="O69" s="29"/>
      <c r="P69" s="29"/>
      <c r="Q69" s="29"/>
      <c r="R69" s="29"/>
    </row>
    <row r="70" spans="1:18" ht="12.75" customHeight="1">
      <c r="A70" s="37" t="s">
        <v>74</v>
      </c>
      <c r="B70" s="32">
        <v>4701</v>
      </c>
      <c r="C70" s="33">
        <v>4716</v>
      </c>
      <c r="D70" s="33">
        <v>4727</v>
      </c>
      <c r="E70" s="33">
        <v>4373</v>
      </c>
      <c r="F70" s="33">
        <v>4226</v>
      </c>
      <c r="G70" s="34">
        <v>45.72</v>
      </c>
      <c r="H70" s="35">
        <v>92.43219597550306</v>
      </c>
      <c r="I70" s="33">
        <v>1060</v>
      </c>
      <c r="J70" s="29"/>
      <c r="K70" s="29"/>
      <c r="L70" s="29"/>
      <c r="M70" s="29"/>
      <c r="N70" s="29"/>
      <c r="O70" s="29"/>
      <c r="P70" s="29"/>
      <c r="Q70" s="29"/>
      <c r="R70" s="29"/>
    </row>
    <row r="71" spans="1:18" ht="12.75" customHeight="1">
      <c r="A71" s="37" t="s">
        <v>75</v>
      </c>
      <c r="B71" s="32">
        <v>8907</v>
      </c>
      <c r="C71" s="33">
        <v>8437</v>
      </c>
      <c r="D71" s="33">
        <v>8169</v>
      </c>
      <c r="E71" s="33">
        <v>7698</v>
      </c>
      <c r="F71" s="33">
        <v>7247</v>
      </c>
      <c r="G71" s="34">
        <v>101.83</v>
      </c>
      <c r="H71" s="35">
        <v>71.16763232839045</v>
      </c>
      <c r="I71" s="33">
        <v>1966</v>
      </c>
      <c r="J71" s="29"/>
      <c r="K71" s="29"/>
      <c r="L71" s="29"/>
      <c r="M71" s="29"/>
      <c r="N71" s="29"/>
      <c r="O71" s="29"/>
      <c r="P71" s="29"/>
      <c r="Q71" s="29"/>
      <c r="R71" s="29"/>
    </row>
    <row r="72" spans="1:18" s="28" customFormat="1" ht="12.75" customHeight="1">
      <c r="A72" s="36" t="s">
        <v>76</v>
      </c>
      <c r="B72" s="23">
        <f aca="true" t="shared" si="13" ref="B72:G72">SUM(B73:B76)</f>
        <v>23058</v>
      </c>
      <c r="C72" s="24">
        <f t="shared" si="13"/>
        <v>22022</v>
      </c>
      <c r="D72" s="24">
        <f t="shared" si="13"/>
        <v>21476</v>
      </c>
      <c r="E72" s="24">
        <f t="shared" si="13"/>
        <v>20577</v>
      </c>
      <c r="F72" s="24">
        <f t="shared" si="13"/>
        <v>19564</v>
      </c>
      <c r="G72" s="25">
        <f t="shared" si="13"/>
        <v>435.03</v>
      </c>
      <c r="H72" s="26">
        <v>45</v>
      </c>
      <c r="I72" s="24">
        <f>SUM(I73:I76)</f>
        <v>6096</v>
      </c>
      <c r="J72" s="27"/>
      <c r="K72" s="27"/>
      <c r="L72" s="27"/>
      <c r="M72" s="27"/>
      <c r="N72" s="27"/>
      <c r="O72" s="27"/>
      <c r="P72" s="27"/>
      <c r="Q72" s="27"/>
      <c r="R72" s="27"/>
    </row>
    <row r="73" spans="1:18" ht="12.75" customHeight="1">
      <c r="A73" s="37" t="s">
        <v>77</v>
      </c>
      <c r="B73" s="32">
        <v>5502</v>
      </c>
      <c r="C73" s="33">
        <v>5428</v>
      </c>
      <c r="D73" s="33">
        <v>5531</v>
      </c>
      <c r="E73" s="33">
        <v>5541</v>
      </c>
      <c r="F73" s="33">
        <v>5663</v>
      </c>
      <c r="G73" s="34">
        <v>46.02</v>
      </c>
      <c r="H73" s="35">
        <v>123.05519339417644</v>
      </c>
      <c r="I73" s="33">
        <v>1755</v>
      </c>
      <c r="J73" s="29"/>
      <c r="K73" s="29"/>
      <c r="L73" s="29"/>
      <c r="M73" s="29"/>
      <c r="N73" s="29"/>
      <c r="O73" s="29"/>
      <c r="P73" s="29"/>
      <c r="Q73" s="29"/>
      <c r="R73" s="29"/>
    </row>
    <row r="74" spans="1:18" ht="12.75" customHeight="1">
      <c r="A74" s="37" t="s">
        <v>78</v>
      </c>
      <c r="B74" s="32">
        <v>5244</v>
      </c>
      <c r="C74" s="33">
        <v>4988</v>
      </c>
      <c r="D74" s="33">
        <v>4861</v>
      </c>
      <c r="E74" s="33">
        <v>4632</v>
      </c>
      <c r="F74" s="33">
        <v>4173</v>
      </c>
      <c r="G74" s="34">
        <v>85.46</v>
      </c>
      <c r="H74" s="35">
        <v>48.829861923707</v>
      </c>
      <c r="I74" s="33">
        <v>1315</v>
      </c>
      <c r="J74" s="29"/>
      <c r="K74" s="29"/>
      <c r="L74" s="29"/>
      <c r="M74" s="29"/>
      <c r="N74" s="29"/>
      <c r="O74" s="29"/>
      <c r="P74" s="29"/>
      <c r="Q74" s="29"/>
      <c r="R74" s="29"/>
    </row>
    <row r="75" spans="1:18" ht="12.75" customHeight="1">
      <c r="A75" s="37" t="s">
        <v>79</v>
      </c>
      <c r="B75" s="32">
        <v>7337</v>
      </c>
      <c r="C75" s="33">
        <v>6947</v>
      </c>
      <c r="D75" s="33">
        <v>6669</v>
      </c>
      <c r="E75" s="33">
        <v>6335</v>
      </c>
      <c r="F75" s="33">
        <v>5934</v>
      </c>
      <c r="G75" s="34">
        <v>183.7</v>
      </c>
      <c r="H75" s="35">
        <v>32.302667392487756</v>
      </c>
      <c r="I75" s="33">
        <v>1809</v>
      </c>
      <c r="J75" s="29"/>
      <c r="K75" s="29"/>
      <c r="L75" s="29"/>
      <c r="M75" s="29"/>
      <c r="N75" s="29"/>
      <c r="O75" s="29"/>
      <c r="P75" s="29"/>
      <c r="Q75" s="29"/>
      <c r="R75" s="29"/>
    </row>
    <row r="76" spans="1:18" ht="12.75" customHeight="1">
      <c r="A76" s="37" t="s">
        <v>80</v>
      </c>
      <c r="B76" s="32">
        <v>4975</v>
      </c>
      <c r="C76" s="33">
        <v>4659</v>
      </c>
      <c r="D76" s="33">
        <v>4415</v>
      </c>
      <c r="E76" s="33">
        <v>4069</v>
      </c>
      <c r="F76" s="33">
        <v>3794</v>
      </c>
      <c r="G76" s="34">
        <v>119.85</v>
      </c>
      <c r="H76" s="35">
        <v>31.656236962870256</v>
      </c>
      <c r="I76" s="33">
        <v>1217</v>
      </c>
      <c r="J76" s="29"/>
      <c r="K76" s="29"/>
      <c r="L76" s="29"/>
      <c r="M76" s="29"/>
      <c r="N76" s="29"/>
      <c r="O76" s="29"/>
      <c r="P76" s="29"/>
      <c r="Q76" s="29"/>
      <c r="R76" s="29"/>
    </row>
    <row r="77" spans="1:18" s="28" customFormat="1" ht="12.75" customHeight="1">
      <c r="A77" s="36" t="s">
        <v>81</v>
      </c>
      <c r="B77" s="23">
        <f aca="true" t="shared" si="14" ref="B77:G77">SUM(B78:B79)</f>
        <v>17100</v>
      </c>
      <c r="C77" s="24">
        <f t="shared" si="14"/>
        <v>16233</v>
      </c>
      <c r="D77" s="24">
        <f t="shared" si="14"/>
        <v>15743</v>
      </c>
      <c r="E77" s="24">
        <f t="shared" si="14"/>
        <v>14712</v>
      </c>
      <c r="F77" s="24">
        <f t="shared" si="14"/>
        <v>13789</v>
      </c>
      <c r="G77" s="25">
        <f t="shared" si="14"/>
        <v>260.78999999999996</v>
      </c>
      <c r="H77" s="26">
        <v>52.9</v>
      </c>
      <c r="I77" s="24">
        <f>SUM(I78:I79)</f>
        <v>4691</v>
      </c>
      <c r="J77" s="27"/>
      <c r="K77" s="27"/>
      <c r="L77" s="27"/>
      <c r="M77" s="27"/>
      <c r="N77" s="27"/>
      <c r="O77" s="27"/>
      <c r="P77" s="27"/>
      <c r="Q77" s="27"/>
      <c r="R77" s="27"/>
    </row>
    <row r="78" spans="1:18" ht="12.75" customHeight="1">
      <c r="A78" s="37" t="s">
        <v>82</v>
      </c>
      <c r="B78" s="32">
        <v>6809</v>
      </c>
      <c r="C78" s="33">
        <v>6387</v>
      </c>
      <c r="D78" s="33">
        <v>6153</v>
      </c>
      <c r="E78" s="33">
        <v>5711</v>
      </c>
      <c r="F78" s="33">
        <v>5339</v>
      </c>
      <c r="G78" s="34">
        <v>113.62</v>
      </c>
      <c r="H78" s="35">
        <v>46.98996655518395</v>
      </c>
      <c r="I78" s="33">
        <v>1824</v>
      </c>
      <c r="J78" s="29"/>
      <c r="K78" s="29"/>
      <c r="L78" s="29"/>
      <c r="M78" s="29"/>
      <c r="N78" s="29"/>
      <c r="O78" s="29"/>
      <c r="P78" s="29"/>
      <c r="Q78" s="29"/>
      <c r="R78" s="29"/>
    </row>
    <row r="79" spans="1:18" ht="12.75" customHeight="1">
      <c r="A79" s="38" t="s">
        <v>83</v>
      </c>
      <c r="B79" s="39">
        <v>10291</v>
      </c>
      <c r="C79" s="40">
        <v>9846</v>
      </c>
      <c r="D79" s="40">
        <v>9590</v>
      </c>
      <c r="E79" s="40">
        <v>9001</v>
      </c>
      <c r="F79" s="40">
        <v>8450</v>
      </c>
      <c r="G79" s="41">
        <v>147.17</v>
      </c>
      <c r="H79" s="42">
        <v>57.403003329482914</v>
      </c>
      <c r="I79" s="40">
        <v>2867</v>
      </c>
      <c r="J79" s="29"/>
      <c r="K79" s="29"/>
      <c r="L79" s="29"/>
      <c r="M79" s="29"/>
      <c r="N79" s="29"/>
      <c r="O79" s="29"/>
      <c r="P79" s="29"/>
      <c r="Q79" s="29"/>
      <c r="R79" s="29"/>
    </row>
    <row r="80" spans="1:18" ht="12">
      <c r="A80" s="43" t="s">
        <v>90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</row>
    <row r="81" spans="1:18" ht="12">
      <c r="A81" s="43" t="s">
        <v>84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</row>
    <row r="82" spans="1:18" ht="12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</row>
  </sheetData>
  <sheetProtection/>
  <mergeCells count="4">
    <mergeCell ref="B4:B5"/>
    <mergeCell ref="C4:C5"/>
    <mergeCell ref="D4:D5"/>
    <mergeCell ref="E4:E5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2009-04-01T02:17:57Z</dcterms:created>
  <dcterms:modified xsi:type="dcterms:W3CDTF">2009-04-01T02:18:10Z</dcterms:modified>
  <cp:category/>
  <cp:version/>
  <cp:contentType/>
  <cp:contentStatus/>
</cp:coreProperties>
</file>