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34" sheetId="1" r:id="rId1"/>
  </sheets>
  <externalReferences>
    <externalReference r:id="rId4"/>
  </externalReferences>
  <definedNames>
    <definedName name="_10.電気_ガスおよび水道" localSheetId="0">'134'!$B$1:$K$25</definedName>
    <definedName name="_10.電気_ガスおよび水道">#REF!</definedName>
    <definedName name="_xlnm.Print_Area" localSheetId="0">'134'!$A$1:$S$37</definedName>
  </definedNames>
  <calcPr fullCalcOnLoad="1"/>
</workbook>
</file>

<file path=xl/sharedStrings.xml><?xml version="1.0" encoding="utf-8"?>
<sst xmlns="http://schemas.openxmlformats.org/spreadsheetml/2006/main" count="93" uniqueCount="74">
  <si>
    <t>(単位  隻、t)</t>
  </si>
  <si>
    <t>年次および</t>
  </si>
  <si>
    <t>計</t>
  </si>
  <si>
    <t>港      湾</t>
  </si>
  <si>
    <t>隻  数</t>
  </si>
  <si>
    <t>総トン数</t>
  </si>
  <si>
    <t>重  要  港  湾</t>
  </si>
  <si>
    <t>重</t>
  </si>
  <si>
    <t>大分</t>
  </si>
  <si>
    <t>大</t>
  </si>
  <si>
    <t>別府</t>
  </si>
  <si>
    <t>別</t>
  </si>
  <si>
    <t>津久見</t>
  </si>
  <si>
    <t>津</t>
  </si>
  <si>
    <t>佐伯</t>
  </si>
  <si>
    <t>地  方  港  湾</t>
  </si>
  <si>
    <t>地</t>
  </si>
  <si>
    <t>中津</t>
  </si>
  <si>
    <t>中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</si>
  <si>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</si>
  <si>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</si>
  <si>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</si>
  <si>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</si>
  <si>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</si>
  <si>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</si>
  <si>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</si>
  <si>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</si>
  <si>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</si>
  <si>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</si>
  <si>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</si>
  <si>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</si>
  <si>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</si>
  <si>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</si>
  <si>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</si>
  <si>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</si>
  <si>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</si>
  <si>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</si>
  <si>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</si>
  <si>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</si>
  <si>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</si>
  <si>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</si>
  <si>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佐賀関</t>
  </si>
  <si>
    <t>佐</t>
  </si>
  <si>
    <t>下ノ江</t>
  </si>
  <si>
    <t>下</t>
  </si>
  <si>
    <t>臼杵</t>
  </si>
  <si>
    <t>浦代</t>
  </si>
  <si>
    <t>浦</t>
  </si>
  <si>
    <t>丸市尾</t>
  </si>
  <si>
    <t>丸</t>
  </si>
  <si>
    <t>資料：県港湾課</t>
  </si>
  <si>
    <t>　134．港 湾 別 ト ン 数     階 級 入 港 船 舶 数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</si>
  <si>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</si>
  <si>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</si>
  <si>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</si>
  <si>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</si>
  <si>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</si>
  <si>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</si>
  <si>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</si>
  <si>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</si>
  <si>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</si>
  <si>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</si>
  <si>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</si>
  <si>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</si>
  <si>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</si>
  <si>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</si>
  <si>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 xml:space="preserve"> 平成2年</t>
  </si>
  <si>
    <t xml:space="preserve">  112,185</t>
  </si>
  <si>
    <t>2</t>
  </si>
  <si>
    <t>3</t>
  </si>
  <si>
    <t>4</t>
  </si>
  <si>
    <t>5</t>
  </si>
  <si>
    <t>6</t>
  </si>
  <si>
    <t>6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</si>
</sst>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93" fontId="5" fillId="0" borderId="0" xfId="0" applyNumberFormat="1" applyFont="1" applyAlignment="1" applyProtection="1">
      <alignment/>
      <protection locked="0"/>
    </xf>
    <xf numFmtId="193" fontId="6" fillId="0" borderId="0" xfId="0" applyNumberFormat="1" applyFont="1" applyAlignment="1" applyProtection="1">
      <alignment horizontal="centerContinuous"/>
      <protection locked="0"/>
    </xf>
    <xf numFmtId="193" fontId="5" fillId="0" borderId="0" xfId="0" applyNumberFormat="1" applyFont="1" applyAlignment="1" applyProtection="1">
      <alignment horizontal="centerContinuous"/>
      <protection locked="0"/>
    </xf>
    <xf numFmtId="193" fontId="5" fillId="0" borderId="0" xfId="0" applyNumberFormat="1" applyFont="1" applyAlignment="1" applyProtection="1">
      <alignment/>
      <protection locked="0"/>
    </xf>
    <xf numFmtId="193" fontId="5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93" fontId="5" fillId="0" borderId="1" xfId="0" applyNumberFormat="1" applyFont="1" applyBorder="1" applyAlignment="1" applyProtection="1">
      <alignment/>
      <protection locked="0"/>
    </xf>
    <xf numFmtId="193" fontId="5" fillId="0" borderId="1" xfId="0" applyNumberFormat="1" applyFont="1" applyBorder="1" applyAlignment="1" applyProtection="1" quotePrefix="1">
      <alignment horizontal="left"/>
      <protection locked="0"/>
    </xf>
    <xf numFmtId="193" fontId="5" fillId="0" borderId="1" xfId="0" applyNumberFormat="1" applyFont="1" applyBorder="1" applyAlignment="1" applyProtection="1">
      <alignment horizontal="centerContinuous"/>
      <protection locked="0"/>
    </xf>
    <xf numFmtId="193" fontId="5" fillId="0" borderId="1" xfId="0" applyNumberFormat="1" applyFont="1" applyBorder="1" applyAlignment="1" applyProtection="1">
      <alignment/>
      <protection locked="0"/>
    </xf>
    <xf numFmtId="193" fontId="5" fillId="0" borderId="1" xfId="0" applyNumberFormat="1" applyFont="1" applyBorder="1" applyAlignment="1" applyProtection="1">
      <alignment horizontal="center"/>
      <protection locked="0"/>
    </xf>
    <xf numFmtId="193" fontId="5" fillId="0" borderId="2" xfId="0" applyNumberFormat="1" applyFont="1" applyBorder="1" applyAlignment="1" applyProtection="1">
      <alignment horizontal="center" vertical="center"/>
      <protection locked="0"/>
    </xf>
    <xf numFmtId="193" fontId="5" fillId="0" borderId="3" xfId="0" applyNumberFormat="1" applyFont="1" applyBorder="1" applyAlignment="1" applyProtection="1">
      <alignment horizontal="center" vertical="center"/>
      <protection locked="0"/>
    </xf>
    <xf numFmtId="193" fontId="7" fillId="0" borderId="4" xfId="0" applyNumberFormat="1" applyFont="1" applyBorder="1" applyAlignment="1" applyProtection="1">
      <alignment horizontal="center" vertical="center"/>
      <protection locked="0"/>
    </xf>
    <xf numFmtId="193" fontId="7" fillId="0" borderId="3" xfId="0" applyNumberFormat="1" applyFont="1" applyBorder="1" applyAlignment="1" applyProtection="1">
      <alignment horizontal="center" vertical="center"/>
      <protection locked="0"/>
    </xf>
    <xf numFmtId="193" fontId="7" fillId="0" borderId="4" xfId="0" applyNumberFormat="1" applyFont="1" applyBorder="1" applyAlignment="1" applyProtection="1" quotePrefix="1">
      <alignment horizontal="center" vertical="center"/>
      <protection locked="0"/>
    </xf>
    <xf numFmtId="193" fontId="7" fillId="0" borderId="3" xfId="0" applyNumberFormat="1" applyFont="1" applyBorder="1" applyAlignment="1" applyProtection="1" quotePrefix="1">
      <alignment horizontal="center" vertical="center"/>
      <protection locked="0"/>
    </xf>
    <xf numFmtId="193" fontId="7" fillId="0" borderId="5" xfId="0" applyNumberFormat="1" applyFont="1" applyBorder="1" applyAlignment="1" applyProtection="1" quotePrefix="1">
      <alignment horizontal="centerContinuous" vertical="center"/>
      <protection locked="0"/>
    </xf>
    <xf numFmtId="193" fontId="7" fillId="0" borderId="0" xfId="0" applyNumberFormat="1" applyFont="1" applyBorder="1" applyAlignment="1" applyProtection="1">
      <alignment horizontal="centerContinuous" vertical="center"/>
      <protection locked="0"/>
    </xf>
    <xf numFmtId="193" fontId="7" fillId="0" borderId="5" xfId="0" applyNumberFormat="1" applyFont="1" applyBorder="1" applyAlignment="1" applyProtection="1">
      <alignment horizontal="centerContinuous" vertical="center"/>
      <protection locked="0"/>
    </xf>
    <xf numFmtId="193" fontId="7" fillId="0" borderId="4" xfId="0" applyNumberFormat="1" applyFont="1" applyBorder="1" applyAlignment="1" applyProtection="1">
      <alignment horizontal="center" textRotation="255" shrinkToFit="1"/>
      <protection locked="0"/>
    </xf>
    <xf numFmtId="193" fontId="5" fillId="0" borderId="0" xfId="0" applyNumberFormat="1" applyFont="1" applyAlignment="1">
      <alignment vertical="center"/>
    </xf>
    <xf numFmtId="193" fontId="5" fillId="0" borderId="0" xfId="0" applyNumberFormat="1" applyFont="1" applyAlignment="1" applyProtection="1">
      <alignment horizontal="center" vertical="center"/>
      <protection locked="0"/>
    </xf>
    <xf numFmtId="193" fontId="5" fillId="0" borderId="6" xfId="0" applyNumberFormat="1" applyFont="1" applyBorder="1" applyAlignment="1" applyProtection="1">
      <alignment horizontal="center" vertical="center"/>
      <protection locked="0"/>
    </xf>
    <xf numFmtId="193" fontId="7" fillId="0" borderId="7" xfId="0" applyNumberFormat="1" applyFont="1" applyBorder="1" applyAlignment="1" applyProtection="1">
      <alignment horizontal="center" vertical="center"/>
      <protection locked="0"/>
    </xf>
    <xf numFmtId="193" fontId="7" fillId="0" borderId="8" xfId="0" applyNumberFormat="1" applyFont="1" applyBorder="1" applyAlignment="1" applyProtection="1">
      <alignment horizontal="center" vertical="center"/>
      <protection locked="0"/>
    </xf>
    <xf numFmtId="193" fontId="7" fillId="0" borderId="7" xfId="0" applyNumberFormat="1" applyFont="1" applyBorder="1" applyAlignment="1" applyProtection="1" quotePrefix="1">
      <alignment horizontal="center" vertical="center"/>
      <protection locked="0"/>
    </xf>
    <xf numFmtId="193" fontId="7" fillId="0" borderId="8" xfId="0" applyNumberFormat="1" applyFont="1" applyBorder="1" applyAlignment="1" applyProtection="1" quotePrefix="1">
      <alignment horizontal="center" vertical="center"/>
      <protection locked="0"/>
    </xf>
    <xf numFmtId="193" fontId="7" fillId="0" borderId="7" xfId="0" applyNumberFormat="1" applyFont="1" applyBorder="1" applyAlignment="1" applyProtection="1" quotePrefix="1">
      <alignment horizontal="centerContinuous" vertical="center"/>
      <protection locked="0"/>
    </xf>
    <xf numFmtId="193" fontId="7" fillId="0" borderId="9" xfId="0" applyNumberFormat="1" applyFont="1" applyBorder="1" applyAlignment="1" applyProtection="1">
      <alignment horizontal="centerContinuous" vertical="center"/>
      <protection locked="0"/>
    </xf>
    <xf numFmtId="193" fontId="7" fillId="0" borderId="7" xfId="0" applyNumberFormat="1" applyFont="1" applyBorder="1" applyAlignment="1" applyProtection="1">
      <alignment horizontal="centerContinuous" vertical="center"/>
      <protection locked="0"/>
    </xf>
    <xf numFmtId="193" fontId="7" fillId="0" borderId="5" xfId="0" applyNumberFormat="1" applyFont="1" applyBorder="1" applyAlignment="1" applyProtection="1">
      <alignment horizontal="center" textRotation="255" shrinkToFit="1"/>
      <protection locked="0"/>
    </xf>
    <xf numFmtId="193" fontId="5" fillId="0" borderId="9" xfId="0" applyNumberFormat="1" applyFont="1" applyBorder="1" applyAlignment="1" applyProtection="1">
      <alignment horizontal="centerContinuous" vertical="top"/>
      <protection locked="0"/>
    </xf>
    <xf numFmtId="193" fontId="7" fillId="0" borderId="9" xfId="0" applyNumberFormat="1" applyFont="1" applyBorder="1" applyAlignment="1" applyProtection="1">
      <alignment horizontal="centerContinuous" vertical="top"/>
      <protection locked="0"/>
    </xf>
    <xf numFmtId="193" fontId="7" fillId="0" borderId="7" xfId="0" applyNumberFormat="1" applyFont="1" applyBorder="1" applyAlignment="1" applyProtection="1">
      <alignment horizontal="center" vertical="center"/>
      <protection locked="0"/>
    </xf>
    <xf numFmtId="193" fontId="7" fillId="0" borderId="7" xfId="0" applyNumberFormat="1" applyFont="1" applyBorder="1" applyAlignment="1" applyProtection="1">
      <alignment horizontal="center" textRotation="255" shrinkToFit="1"/>
      <protection locked="0"/>
    </xf>
    <xf numFmtId="193" fontId="5" fillId="0" borderId="0" xfId="0" applyNumberFormat="1" applyFont="1" applyBorder="1" applyAlignment="1" applyProtection="1">
      <alignment horizontal="centerContinuous"/>
      <protection locked="0"/>
    </xf>
    <xf numFmtId="193" fontId="5" fillId="0" borderId="5" xfId="16" applyNumberFormat="1" applyFont="1" applyBorder="1" applyAlignment="1" applyProtection="1">
      <alignment/>
      <protection locked="0"/>
    </xf>
    <xf numFmtId="193" fontId="5" fillId="0" borderId="0" xfId="16" applyNumberFormat="1" applyFont="1" applyBorder="1" applyAlignment="1" applyProtection="1">
      <alignment/>
      <protection locked="0"/>
    </xf>
    <xf numFmtId="193" fontId="5" fillId="0" borderId="0" xfId="16" applyNumberFormat="1" applyFont="1" applyAlignment="1" applyProtection="1">
      <alignment/>
      <protection locked="0"/>
    </xf>
    <xf numFmtId="193" fontId="5" fillId="0" borderId="0" xfId="16" applyNumberFormat="1" applyFont="1" applyBorder="1" applyAlignment="1" applyProtection="1" quotePrefix="1">
      <alignment/>
      <protection locked="0"/>
    </xf>
    <xf numFmtId="38" fontId="5" fillId="0" borderId="0" xfId="16" applyFont="1" applyAlignment="1" applyProtection="1">
      <alignment horizontal="center"/>
      <protection locked="0"/>
    </xf>
    <xf numFmtId="193" fontId="5" fillId="0" borderId="0" xfId="16" applyNumberFormat="1" applyFont="1" applyAlignment="1" applyProtection="1">
      <alignment horizontal="right"/>
      <protection locked="0"/>
    </xf>
    <xf numFmtId="0" fontId="5" fillId="0" borderId="0" xfId="16" applyNumberFormat="1" applyFont="1" applyAlignment="1" applyProtection="1" quotePrefix="1">
      <alignment/>
      <protection locked="0"/>
    </xf>
    <xf numFmtId="193" fontId="5" fillId="0" borderId="0" xfId="16" applyNumberFormat="1" applyFont="1" applyAlignment="1" applyProtection="1" quotePrefix="1">
      <alignment horizontal="right"/>
      <protection locked="0"/>
    </xf>
    <xf numFmtId="193" fontId="5" fillId="0" borderId="5" xfId="0" applyNumberFormat="1" applyFont="1" applyBorder="1" applyAlignment="1" applyProtection="1" quotePrefix="1">
      <alignment horizontal="center"/>
      <protection locked="0"/>
    </xf>
    <xf numFmtId="201" fontId="5" fillId="0" borderId="0" xfId="0" applyNumberFormat="1" applyFont="1" applyAlignment="1" applyProtection="1" quotePrefix="1">
      <alignment horizontal="center"/>
      <protection locked="0"/>
    </xf>
    <xf numFmtId="193" fontId="5" fillId="0" borderId="5" xfId="0" applyNumberFormat="1" applyFont="1" applyBorder="1" applyAlignment="1" applyProtection="1">
      <alignment horizontal="center"/>
      <protection locked="0"/>
    </xf>
    <xf numFmtId="193" fontId="8" fillId="0" borderId="5" xfId="16" applyNumberFormat="1" applyFont="1" applyBorder="1" applyAlignment="1" applyProtection="1">
      <alignment/>
      <protection/>
    </xf>
    <xf numFmtId="193" fontId="8" fillId="0" borderId="0" xfId="16" applyNumberFormat="1" applyFont="1" applyBorder="1" applyAlignment="1">
      <alignment/>
    </xf>
    <xf numFmtId="193" fontId="8" fillId="0" borderId="5" xfId="0" applyNumberFormat="1" applyFont="1" applyBorder="1" applyAlignment="1" applyProtection="1" quotePrefix="1">
      <alignment horizontal="center"/>
      <protection locked="0"/>
    </xf>
    <xf numFmtId="193" fontId="8" fillId="0" borderId="0" xfId="0" applyNumberFormat="1" applyFont="1" applyAlignment="1">
      <alignment/>
    </xf>
    <xf numFmtId="193" fontId="5" fillId="0" borderId="0" xfId="0" applyNumberFormat="1" applyFont="1" applyBorder="1" applyAlignment="1" applyProtection="1" quotePrefix="1">
      <alignment horizontal="center"/>
      <protection locked="0"/>
    </xf>
    <xf numFmtId="193" fontId="8" fillId="0" borderId="0" xfId="0" applyNumberFormat="1" applyFont="1" applyAlignment="1" applyProtection="1">
      <alignment/>
      <protection locked="0"/>
    </xf>
    <xf numFmtId="193" fontId="8" fillId="0" borderId="0" xfId="0" applyNumberFormat="1" applyFont="1" applyBorder="1" applyAlignment="1" applyProtection="1" quotePrefix="1">
      <alignment horizontal="center"/>
      <protection locked="0"/>
    </xf>
    <xf numFmtId="193" fontId="8" fillId="0" borderId="5" xfId="16" applyNumberFormat="1" applyFont="1" applyBorder="1" applyAlignment="1">
      <alignment/>
    </xf>
    <xf numFmtId="193" fontId="8" fillId="0" borderId="5" xfId="0" applyNumberFormat="1" applyFont="1" applyBorder="1" applyAlignment="1" applyProtection="1">
      <alignment horizontal="center"/>
      <protection locked="0"/>
    </xf>
    <xf numFmtId="193" fontId="5" fillId="0" borderId="0" xfId="0" applyNumberFormat="1" applyFont="1" applyBorder="1" applyAlignment="1" applyProtection="1">
      <alignment horizontal="distributed"/>
      <protection locked="0"/>
    </xf>
    <xf numFmtId="193" fontId="5" fillId="0" borderId="5" xfId="16" applyNumberFormat="1" applyFont="1" applyBorder="1" applyAlignment="1">
      <alignment/>
    </xf>
    <xf numFmtId="193" fontId="5" fillId="0" borderId="0" xfId="16" applyNumberFormat="1" applyFont="1" applyBorder="1" applyAlignment="1">
      <alignment/>
    </xf>
    <xf numFmtId="193" fontId="5" fillId="0" borderId="0" xfId="16" applyNumberFormat="1" applyFont="1" applyBorder="1" applyAlignment="1" applyProtection="1">
      <alignment horizontal="right"/>
      <protection locked="0"/>
    </xf>
    <xf numFmtId="193" fontId="5" fillId="0" borderId="10" xfId="0" applyNumberFormat="1" applyFont="1" applyBorder="1" applyAlignment="1" applyProtection="1">
      <alignment/>
      <protection locked="0"/>
    </xf>
    <xf numFmtId="193" fontId="5" fillId="0" borderId="10" xfId="0" applyNumberFormat="1" applyFont="1" applyBorder="1" applyAlignment="1" applyProtection="1">
      <alignment horizontal="left"/>
      <protection locked="0"/>
    </xf>
    <xf numFmtId="193" fontId="5" fillId="0" borderId="10" xfId="0" applyNumberFormat="1" applyFont="1" applyBorder="1" applyAlignment="1" applyProtection="1">
      <alignment horizontal="center"/>
      <protection locked="0"/>
    </xf>
    <xf numFmtId="193" fontId="5" fillId="0" borderId="0" xfId="0" applyNumberFormat="1" applyFont="1" applyBorder="1" applyAlignment="1" applyProtection="1">
      <alignment/>
      <protection locked="0"/>
    </xf>
    <xf numFmtId="193" fontId="5" fillId="0" borderId="0" xfId="0" applyNumberFormat="1" applyFont="1" applyAlignment="1" applyProtection="1">
      <alignment horizontal="center"/>
      <protection locked="0"/>
    </xf>
    <xf numFmtId="193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 topLeftCell="B1">
      <selection activeCell="M1" sqref="M1:M16384"/>
    </sheetView>
  </sheetViews>
  <sheetFormatPr defaultColWidth="11.875" defaultRowHeight="12" customHeight="1"/>
  <cols>
    <col min="1" max="1" width="2.875" style="6" customWidth="1"/>
    <col min="2" max="2" width="14.12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3.25390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7" customWidth="1"/>
    <col min="20" max="16384" width="11.875" style="6" customWidth="1"/>
  </cols>
  <sheetData>
    <row r="1" spans="1:21" ht="15.75" customHeight="1">
      <c r="A1" s="1"/>
      <c r="B1" s="2" t="s">
        <v>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0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2" customFormat="1" ht="15" customHeight="1" thickTop="1">
      <c r="A3" s="12" t="s">
        <v>1</v>
      </c>
      <c r="B3" s="13"/>
      <c r="C3" s="14" t="s">
        <v>2</v>
      </c>
      <c r="D3" s="15"/>
      <c r="E3" s="16" t="s">
        <v>52</v>
      </c>
      <c r="F3" s="17"/>
      <c r="G3" s="18" t="s">
        <v>53</v>
      </c>
      <c r="H3" s="19"/>
      <c r="I3" s="20" t="s">
        <v>54</v>
      </c>
      <c r="J3" s="19"/>
      <c r="K3" s="20" t="s">
        <v>55</v>
      </c>
      <c r="L3" s="19"/>
      <c r="M3" s="20" t="s">
        <v>56</v>
      </c>
      <c r="N3" s="19"/>
      <c r="O3" s="20" t="s">
        <v>57</v>
      </c>
      <c r="P3" s="19"/>
      <c r="Q3" s="20" t="s">
        <v>58</v>
      </c>
      <c r="R3" s="19"/>
      <c r="S3" s="21" t="s">
        <v>59</v>
      </c>
    </row>
    <row r="4" spans="1:19" s="22" customFormat="1" ht="15" customHeight="1">
      <c r="A4" s="23"/>
      <c r="B4" s="24"/>
      <c r="C4" s="25"/>
      <c r="D4" s="26"/>
      <c r="E4" s="27"/>
      <c r="F4" s="28"/>
      <c r="G4" s="29" t="s">
        <v>60</v>
      </c>
      <c r="H4" s="30"/>
      <c r="I4" s="31" t="s">
        <v>61</v>
      </c>
      <c r="J4" s="30"/>
      <c r="K4" s="31" t="s">
        <v>62</v>
      </c>
      <c r="L4" s="30"/>
      <c r="M4" s="31" t="s">
        <v>63</v>
      </c>
      <c r="N4" s="30"/>
      <c r="O4" s="31" t="s">
        <v>64</v>
      </c>
      <c r="P4" s="30"/>
      <c r="Q4" s="31" t="s">
        <v>65</v>
      </c>
      <c r="R4" s="30"/>
      <c r="S4" s="32"/>
    </row>
    <row r="5" spans="1:19" s="22" customFormat="1" ht="23.25" customHeight="1">
      <c r="A5" s="33" t="s">
        <v>3</v>
      </c>
      <c r="B5" s="34"/>
      <c r="C5" s="35" t="s">
        <v>4</v>
      </c>
      <c r="D5" s="35" t="s">
        <v>5</v>
      </c>
      <c r="E5" s="35" t="s">
        <v>4</v>
      </c>
      <c r="F5" s="35" t="s">
        <v>5</v>
      </c>
      <c r="G5" s="35" t="s">
        <v>4</v>
      </c>
      <c r="H5" s="35" t="s">
        <v>5</v>
      </c>
      <c r="I5" s="35" t="s">
        <v>4</v>
      </c>
      <c r="J5" s="35" t="s">
        <v>5</v>
      </c>
      <c r="K5" s="35" t="s">
        <v>4</v>
      </c>
      <c r="L5" s="35" t="s">
        <v>5</v>
      </c>
      <c r="M5" s="35" t="s">
        <v>4</v>
      </c>
      <c r="N5" s="35" t="s">
        <v>5</v>
      </c>
      <c r="O5" s="35" t="s">
        <v>4</v>
      </c>
      <c r="P5" s="35" t="s">
        <v>5</v>
      </c>
      <c r="Q5" s="35" t="s">
        <v>4</v>
      </c>
      <c r="R5" s="35" t="s">
        <v>5</v>
      </c>
      <c r="S5" s="36"/>
    </row>
    <row r="6" spans="1:19" ht="11.25" customHeight="1">
      <c r="A6" s="3" t="s">
        <v>66</v>
      </c>
      <c r="B6" s="37"/>
      <c r="C6" s="38">
        <v>138155</v>
      </c>
      <c r="D6" s="39">
        <v>101116626</v>
      </c>
      <c r="E6" s="40">
        <v>1087</v>
      </c>
      <c r="F6" s="39">
        <v>37550009</v>
      </c>
      <c r="G6" s="39">
        <v>1171</v>
      </c>
      <c r="H6" s="39">
        <v>8967009</v>
      </c>
      <c r="I6" s="39">
        <v>2486</v>
      </c>
      <c r="J6" s="41">
        <v>10363861</v>
      </c>
      <c r="K6" s="39"/>
      <c r="L6" s="42">
        <v>21226</v>
      </c>
      <c r="M6" s="40">
        <v>27975664</v>
      </c>
      <c r="N6" s="43"/>
      <c r="O6" s="40"/>
      <c r="P6" s="44" t="s">
        <v>67</v>
      </c>
      <c r="Q6" s="45">
        <v>16260083</v>
      </c>
      <c r="R6" s="45"/>
      <c r="S6" s="46" t="s">
        <v>68</v>
      </c>
    </row>
    <row r="7" spans="1:19" ht="12" customHeight="1">
      <c r="A7" s="3"/>
      <c r="B7" s="47" t="s">
        <v>69</v>
      </c>
      <c r="C7" s="38">
        <v>137316</v>
      </c>
      <c r="D7" s="39">
        <v>106143992</v>
      </c>
      <c r="E7" s="40">
        <v>1187</v>
      </c>
      <c r="F7" s="40">
        <v>40317160</v>
      </c>
      <c r="G7" s="39">
        <v>1122</v>
      </c>
      <c r="H7" s="39">
        <v>9523007</v>
      </c>
      <c r="I7" s="39">
        <v>3255</v>
      </c>
      <c r="J7" s="39">
        <v>13119312</v>
      </c>
      <c r="K7" s="39">
        <v>11001</v>
      </c>
      <c r="L7" s="40">
        <v>19678967</v>
      </c>
      <c r="M7" s="40">
        <v>10048</v>
      </c>
      <c r="N7" s="43">
        <v>7379164</v>
      </c>
      <c r="O7" s="40">
        <v>53605</v>
      </c>
      <c r="P7" s="45">
        <v>15180741</v>
      </c>
      <c r="Q7" s="45">
        <v>57098</v>
      </c>
      <c r="R7" s="45">
        <v>945641</v>
      </c>
      <c r="S7" s="46" t="s">
        <v>69</v>
      </c>
    </row>
    <row r="8" spans="1:19" ht="12" customHeight="1">
      <c r="A8" s="3"/>
      <c r="B8" s="47" t="s">
        <v>70</v>
      </c>
      <c r="C8" s="38">
        <v>112562</v>
      </c>
      <c r="D8" s="39">
        <v>107161279</v>
      </c>
      <c r="E8" s="40">
        <v>1109</v>
      </c>
      <c r="F8" s="39">
        <v>39076681</v>
      </c>
      <c r="G8" s="39">
        <v>1245</v>
      </c>
      <c r="H8" s="39">
        <v>10626027</v>
      </c>
      <c r="I8" s="39">
        <v>3434</v>
      </c>
      <c r="J8" s="41">
        <v>14122682</v>
      </c>
      <c r="K8" s="39">
        <v>10825</v>
      </c>
      <c r="L8" s="40">
        <v>19962766</v>
      </c>
      <c r="M8" s="40">
        <v>10647</v>
      </c>
      <c r="N8" s="43">
        <v>7740497</v>
      </c>
      <c r="O8" s="40">
        <v>52344</v>
      </c>
      <c r="P8" s="45">
        <v>15012627</v>
      </c>
      <c r="Q8" s="45">
        <v>32958</v>
      </c>
      <c r="R8" s="45">
        <v>619999</v>
      </c>
      <c r="S8" s="46" t="s">
        <v>70</v>
      </c>
    </row>
    <row r="9" spans="1:19" ht="12" customHeight="1">
      <c r="A9" s="3"/>
      <c r="B9" s="47" t="s">
        <v>71</v>
      </c>
      <c r="C9" s="38">
        <v>101329</v>
      </c>
      <c r="D9" s="39">
        <v>108133296</v>
      </c>
      <c r="E9" s="40">
        <v>1113</v>
      </c>
      <c r="F9" s="39">
        <v>37653820</v>
      </c>
      <c r="G9" s="39">
        <v>1475</v>
      </c>
      <c r="H9" s="39">
        <v>12996680</v>
      </c>
      <c r="I9" s="39">
        <v>3091</v>
      </c>
      <c r="J9" s="41">
        <v>12947727</v>
      </c>
      <c r="K9" s="39">
        <v>10515</v>
      </c>
      <c r="L9" s="40">
        <v>19160409</v>
      </c>
      <c r="M9" s="40">
        <v>12412</v>
      </c>
      <c r="N9" s="43">
        <v>9339512</v>
      </c>
      <c r="O9" s="40">
        <v>59077</v>
      </c>
      <c r="P9" s="45">
        <v>15518754</v>
      </c>
      <c r="Q9" s="45">
        <v>13646</v>
      </c>
      <c r="R9" s="45">
        <v>516394</v>
      </c>
      <c r="S9" s="46" t="s">
        <v>71</v>
      </c>
    </row>
    <row r="10" spans="1:19" ht="12" customHeight="1">
      <c r="A10" s="3"/>
      <c r="B10" s="47"/>
      <c r="C10" s="38"/>
      <c r="D10" s="39"/>
      <c r="E10" s="39"/>
      <c r="F10" s="39"/>
      <c r="G10" s="39"/>
      <c r="H10" s="39"/>
      <c r="I10" s="39"/>
      <c r="J10" s="41"/>
      <c r="K10" s="39"/>
      <c r="L10" s="40"/>
      <c r="M10" s="40"/>
      <c r="N10" s="43"/>
      <c r="O10" s="40"/>
      <c r="P10" s="40"/>
      <c r="Q10" s="40"/>
      <c r="R10" s="40"/>
      <c r="S10" s="48"/>
    </row>
    <row r="11" spans="1:19" s="52" customFormat="1" ht="12" customHeight="1">
      <c r="A11" s="3"/>
      <c r="B11" s="47" t="s">
        <v>72</v>
      </c>
      <c r="C11" s="49">
        <f aca="true" t="shared" si="0" ref="C11:R11">C13+C19</f>
        <v>146684</v>
      </c>
      <c r="D11" s="50">
        <f t="shared" si="0"/>
        <v>113213349</v>
      </c>
      <c r="E11" s="50">
        <f t="shared" si="0"/>
        <v>1129</v>
      </c>
      <c r="F11" s="50">
        <f t="shared" si="0"/>
        <v>39599757</v>
      </c>
      <c r="G11" s="50">
        <f t="shared" si="0"/>
        <v>1437</v>
      </c>
      <c r="H11" s="50">
        <f t="shared" si="0"/>
        <v>12668161</v>
      </c>
      <c r="I11" s="50">
        <f t="shared" si="0"/>
        <v>3365</v>
      </c>
      <c r="J11" s="50">
        <f t="shared" si="0"/>
        <v>14022189</v>
      </c>
      <c r="K11" s="50">
        <f t="shared" si="0"/>
        <v>11027</v>
      </c>
      <c r="L11" s="50">
        <f t="shared" si="0"/>
        <v>20534781</v>
      </c>
      <c r="M11" s="50">
        <f t="shared" si="0"/>
        <v>14781</v>
      </c>
      <c r="N11" s="50">
        <f t="shared" si="0"/>
        <v>11145035</v>
      </c>
      <c r="O11" s="50">
        <f t="shared" si="0"/>
        <v>47146</v>
      </c>
      <c r="P11" s="50">
        <f t="shared" si="0"/>
        <v>14100045</v>
      </c>
      <c r="Q11" s="50">
        <f t="shared" si="0"/>
        <v>67799</v>
      </c>
      <c r="R11" s="50">
        <f t="shared" si="0"/>
        <v>1143381</v>
      </c>
      <c r="S11" s="51" t="s">
        <v>73</v>
      </c>
    </row>
    <row r="12" spans="1:19" ht="12" customHeight="1">
      <c r="A12" s="1"/>
      <c r="B12" s="53"/>
      <c r="C12" s="38"/>
      <c r="D12" s="39"/>
      <c r="E12" s="39"/>
      <c r="F12" s="39"/>
      <c r="G12" s="39"/>
      <c r="H12" s="39"/>
      <c r="I12" s="39"/>
      <c r="J12" s="41"/>
      <c r="K12" s="39"/>
      <c r="L12" s="40"/>
      <c r="M12" s="40"/>
      <c r="N12" s="40"/>
      <c r="O12" s="40"/>
      <c r="P12" s="40"/>
      <c r="Q12" s="40"/>
      <c r="R12" s="40"/>
      <c r="S12" s="46"/>
    </row>
    <row r="13" spans="1:19" s="52" customFormat="1" ht="12" customHeight="1">
      <c r="A13" s="54" t="s">
        <v>6</v>
      </c>
      <c r="B13" s="55"/>
      <c r="C13" s="56">
        <f aca="true" t="shared" si="1" ref="C13:R13">SUM(C14:C17)</f>
        <v>83139</v>
      </c>
      <c r="D13" s="50">
        <f t="shared" si="1"/>
        <v>97331632</v>
      </c>
      <c r="E13" s="50">
        <f t="shared" si="1"/>
        <v>1059</v>
      </c>
      <c r="F13" s="50">
        <f t="shared" si="1"/>
        <v>38354454</v>
      </c>
      <c r="G13" s="50">
        <f t="shared" si="1"/>
        <v>1425</v>
      </c>
      <c r="H13" s="50">
        <f t="shared" si="1"/>
        <v>12576184</v>
      </c>
      <c r="I13" s="50">
        <f t="shared" si="1"/>
        <v>3260</v>
      </c>
      <c r="J13" s="50">
        <f t="shared" si="1"/>
        <v>13562204</v>
      </c>
      <c r="K13" s="50">
        <f t="shared" si="1"/>
        <v>6989</v>
      </c>
      <c r="L13" s="50">
        <f t="shared" si="1"/>
        <v>12554578</v>
      </c>
      <c r="M13" s="50">
        <f t="shared" si="1"/>
        <v>10622</v>
      </c>
      <c r="N13" s="50">
        <f t="shared" si="1"/>
        <v>8285611</v>
      </c>
      <c r="O13" s="50">
        <f t="shared" si="1"/>
        <v>34651</v>
      </c>
      <c r="P13" s="50">
        <f t="shared" si="1"/>
        <v>11140851</v>
      </c>
      <c r="Q13" s="50">
        <f t="shared" si="1"/>
        <v>25133</v>
      </c>
      <c r="R13" s="50">
        <f t="shared" si="1"/>
        <v>857750</v>
      </c>
      <c r="S13" s="57" t="s">
        <v>7</v>
      </c>
    </row>
    <row r="14" spans="1:19" ht="12" customHeight="1">
      <c r="A14" s="1"/>
      <c r="B14" s="58" t="s">
        <v>8</v>
      </c>
      <c r="C14" s="59">
        <f aca="true" t="shared" si="2" ref="C14:D17">E14+G14+I14+K14+M14+O14+Q14</f>
        <v>42524</v>
      </c>
      <c r="D14" s="60">
        <f t="shared" si="2"/>
        <v>53818965</v>
      </c>
      <c r="E14" s="39">
        <v>484</v>
      </c>
      <c r="F14" s="39">
        <v>29845813</v>
      </c>
      <c r="G14" s="39">
        <v>767</v>
      </c>
      <c r="H14" s="39">
        <v>7020003</v>
      </c>
      <c r="I14" s="39">
        <v>706</v>
      </c>
      <c r="J14" s="41">
        <v>2976174</v>
      </c>
      <c r="K14" s="39">
        <v>1299</v>
      </c>
      <c r="L14" s="40">
        <v>2691114</v>
      </c>
      <c r="M14" s="40">
        <v>5412</v>
      </c>
      <c r="N14" s="40">
        <v>3846989</v>
      </c>
      <c r="O14" s="40">
        <v>22289</v>
      </c>
      <c r="P14" s="40">
        <v>6927337</v>
      </c>
      <c r="Q14" s="40">
        <v>11567</v>
      </c>
      <c r="R14" s="40">
        <v>511535</v>
      </c>
      <c r="S14" s="48" t="s">
        <v>9</v>
      </c>
    </row>
    <row r="15" spans="1:19" ht="12" customHeight="1">
      <c r="A15" s="1"/>
      <c r="B15" s="58" t="s">
        <v>10</v>
      </c>
      <c r="C15" s="59">
        <f t="shared" si="2"/>
        <v>6251</v>
      </c>
      <c r="D15" s="60">
        <f t="shared" si="2"/>
        <v>16803148</v>
      </c>
      <c r="E15" s="39">
        <v>353</v>
      </c>
      <c r="F15" s="39">
        <v>4279112</v>
      </c>
      <c r="G15" s="39">
        <v>556</v>
      </c>
      <c r="H15" s="39">
        <v>4823888</v>
      </c>
      <c r="I15" s="39">
        <v>178</v>
      </c>
      <c r="J15" s="41">
        <v>928626</v>
      </c>
      <c r="K15" s="39">
        <v>2493</v>
      </c>
      <c r="L15" s="40">
        <v>5278916</v>
      </c>
      <c r="M15" s="40">
        <v>1402</v>
      </c>
      <c r="N15" s="40">
        <v>1358538</v>
      </c>
      <c r="O15" s="40">
        <v>577</v>
      </c>
      <c r="P15" s="40">
        <v>111475</v>
      </c>
      <c r="Q15" s="40">
        <v>692</v>
      </c>
      <c r="R15" s="40">
        <v>22593</v>
      </c>
      <c r="S15" s="48" t="s">
        <v>11</v>
      </c>
    </row>
    <row r="16" spans="1:19" ht="12" customHeight="1">
      <c r="A16" s="1"/>
      <c r="B16" s="58" t="s">
        <v>12</v>
      </c>
      <c r="C16" s="59">
        <f t="shared" si="2"/>
        <v>19908</v>
      </c>
      <c r="D16" s="60">
        <f t="shared" si="2"/>
        <v>15803199</v>
      </c>
      <c r="E16" s="39">
        <v>121</v>
      </c>
      <c r="F16" s="39">
        <v>2595652</v>
      </c>
      <c r="G16" s="39">
        <v>64</v>
      </c>
      <c r="H16" s="39">
        <v>455760</v>
      </c>
      <c r="I16" s="39">
        <v>1479</v>
      </c>
      <c r="J16" s="41">
        <v>6438278</v>
      </c>
      <c r="K16" s="39">
        <v>812</v>
      </c>
      <c r="L16" s="40">
        <v>1448693</v>
      </c>
      <c r="M16" s="40">
        <v>1356</v>
      </c>
      <c r="N16" s="40">
        <v>932849</v>
      </c>
      <c r="O16" s="40">
        <v>10742</v>
      </c>
      <c r="P16" s="40">
        <v>3741573</v>
      </c>
      <c r="Q16" s="40">
        <v>5334</v>
      </c>
      <c r="R16" s="40">
        <v>190394</v>
      </c>
      <c r="S16" s="48" t="s">
        <v>13</v>
      </c>
    </row>
    <row r="17" spans="1:19" ht="12" customHeight="1">
      <c r="A17" s="1"/>
      <c r="B17" s="58" t="s">
        <v>14</v>
      </c>
      <c r="C17" s="59">
        <f t="shared" si="2"/>
        <v>14456</v>
      </c>
      <c r="D17" s="60">
        <f t="shared" si="2"/>
        <v>10906320</v>
      </c>
      <c r="E17" s="39">
        <v>101</v>
      </c>
      <c r="F17" s="39">
        <v>1633877</v>
      </c>
      <c r="G17" s="39">
        <v>38</v>
      </c>
      <c r="H17" s="39">
        <v>276533</v>
      </c>
      <c r="I17" s="39">
        <v>897</v>
      </c>
      <c r="J17" s="41">
        <v>3219126</v>
      </c>
      <c r="K17" s="39">
        <v>2385</v>
      </c>
      <c r="L17" s="40">
        <v>3135855</v>
      </c>
      <c r="M17" s="40">
        <v>2452</v>
      </c>
      <c r="N17" s="40">
        <v>2147235</v>
      </c>
      <c r="O17" s="40">
        <v>1043</v>
      </c>
      <c r="P17" s="40">
        <v>360466</v>
      </c>
      <c r="Q17" s="40">
        <v>7540</v>
      </c>
      <c r="R17" s="40">
        <v>133228</v>
      </c>
      <c r="S17" s="48" t="s">
        <v>14</v>
      </c>
    </row>
    <row r="18" spans="1:19" ht="12" customHeight="1">
      <c r="A18" s="1"/>
      <c r="B18" s="53"/>
      <c r="C18" s="38"/>
      <c r="D18" s="39"/>
      <c r="E18" s="39"/>
      <c r="F18" s="39"/>
      <c r="G18" s="39"/>
      <c r="H18" s="39"/>
      <c r="I18" s="39"/>
      <c r="J18" s="41"/>
      <c r="K18" s="39"/>
      <c r="L18" s="40"/>
      <c r="M18" s="40"/>
      <c r="N18" s="40"/>
      <c r="O18" s="40"/>
      <c r="P18" s="40"/>
      <c r="Q18" s="40"/>
      <c r="R18" s="40"/>
      <c r="S18" s="46"/>
    </row>
    <row r="19" spans="1:19" s="52" customFormat="1" ht="12" customHeight="1">
      <c r="A19" s="54" t="s">
        <v>15</v>
      </c>
      <c r="B19" s="55"/>
      <c r="C19" s="56">
        <f aca="true" t="shared" si="3" ref="C19:R19">SUM(C20:C36)</f>
        <v>63545</v>
      </c>
      <c r="D19" s="50">
        <f t="shared" si="3"/>
        <v>15881717</v>
      </c>
      <c r="E19" s="50">
        <f t="shared" si="3"/>
        <v>70</v>
      </c>
      <c r="F19" s="50">
        <f t="shared" si="3"/>
        <v>1245303</v>
      </c>
      <c r="G19" s="50">
        <f t="shared" si="3"/>
        <v>12</v>
      </c>
      <c r="H19" s="50">
        <f t="shared" si="3"/>
        <v>91977</v>
      </c>
      <c r="I19" s="50">
        <f t="shared" si="3"/>
        <v>105</v>
      </c>
      <c r="J19" s="50">
        <f t="shared" si="3"/>
        <v>459985</v>
      </c>
      <c r="K19" s="50">
        <f t="shared" si="3"/>
        <v>4038</v>
      </c>
      <c r="L19" s="50">
        <f t="shared" si="3"/>
        <v>7980203</v>
      </c>
      <c r="M19" s="50">
        <f t="shared" si="3"/>
        <v>4159</v>
      </c>
      <c r="N19" s="50">
        <f t="shared" si="3"/>
        <v>2859424</v>
      </c>
      <c r="O19" s="50">
        <f t="shared" si="3"/>
        <v>12495</v>
      </c>
      <c r="P19" s="50">
        <f t="shared" si="3"/>
        <v>2959194</v>
      </c>
      <c r="Q19" s="50">
        <f t="shared" si="3"/>
        <v>42666</v>
      </c>
      <c r="R19" s="50">
        <f t="shared" si="3"/>
        <v>285631</v>
      </c>
      <c r="S19" s="57" t="s">
        <v>16</v>
      </c>
    </row>
    <row r="20" spans="1:19" ht="12" customHeight="1">
      <c r="A20" s="1"/>
      <c r="B20" s="58" t="s">
        <v>17</v>
      </c>
      <c r="C20" s="59">
        <f aca="true" t="shared" si="4" ref="C20:C36">E20+G20+I20+K20+M20+O20+Q20</f>
        <v>1097</v>
      </c>
      <c r="D20" s="60">
        <f aca="true" t="shared" si="5" ref="D20:D36">F20+H20+J20+L20+N20+P20+R20</f>
        <v>521721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40">
        <v>347</v>
      </c>
      <c r="N20" s="40">
        <v>235951</v>
      </c>
      <c r="O20" s="40">
        <v>750</v>
      </c>
      <c r="P20" s="40">
        <v>285770</v>
      </c>
      <c r="Q20" s="61">
        <v>0</v>
      </c>
      <c r="R20" s="61">
        <v>0</v>
      </c>
      <c r="S20" s="48" t="s">
        <v>18</v>
      </c>
    </row>
    <row r="21" spans="1:19" ht="12" customHeight="1">
      <c r="A21" s="1"/>
      <c r="B21" s="58" t="s">
        <v>19</v>
      </c>
      <c r="C21" s="59">
        <f t="shared" si="4"/>
        <v>32</v>
      </c>
      <c r="D21" s="60">
        <f t="shared" si="5"/>
        <v>160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40">
        <v>32</v>
      </c>
      <c r="R21" s="40">
        <v>160</v>
      </c>
      <c r="S21" s="48" t="s">
        <v>20</v>
      </c>
    </row>
    <row r="22" spans="1:19" ht="12" customHeight="1">
      <c r="A22" s="1"/>
      <c r="B22" s="58" t="s">
        <v>21</v>
      </c>
      <c r="C22" s="59">
        <f t="shared" si="4"/>
        <v>167</v>
      </c>
      <c r="D22" s="60">
        <f t="shared" si="5"/>
        <v>71800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40">
        <v>23</v>
      </c>
      <c r="N22" s="40">
        <v>16100</v>
      </c>
      <c r="O22" s="40">
        <v>144</v>
      </c>
      <c r="P22" s="40">
        <v>55700</v>
      </c>
      <c r="Q22" s="61">
        <v>0</v>
      </c>
      <c r="R22" s="61">
        <v>0</v>
      </c>
      <c r="S22" s="48" t="s">
        <v>22</v>
      </c>
    </row>
    <row r="23" spans="1:19" ht="12" customHeight="1">
      <c r="A23" s="1"/>
      <c r="B23" s="58" t="s">
        <v>23</v>
      </c>
      <c r="C23" s="59">
        <f t="shared" si="4"/>
        <v>6</v>
      </c>
      <c r="D23" s="60">
        <f t="shared" si="5"/>
        <v>2000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43">
        <v>1</v>
      </c>
      <c r="N23" s="43">
        <v>500</v>
      </c>
      <c r="O23" s="43">
        <v>5</v>
      </c>
      <c r="P23" s="43">
        <v>1500</v>
      </c>
      <c r="Q23" s="61">
        <v>0</v>
      </c>
      <c r="R23" s="61">
        <v>0</v>
      </c>
      <c r="S23" s="48" t="s">
        <v>24</v>
      </c>
    </row>
    <row r="24" spans="1:19" ht="12" customHeight="1">
      <c r="A24" s="1"/>
      <c r="B24" s="58" t="s">
        <v>25</v>
      </c>
      <c r="C24" s="59">
        <f t="shared" si="4"/>
        <v>4698</v>
      </c>
      <c r="D24" s="60">
        <f t="shared" si="5"/>
        <v>844410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40">
        <v>4259</v>
      </c>
      <c r="P24" s="40">
        <v>842533</v>
      </c>
      <c r="Q24" s="40">
        <v>439</v>
      </c>
      <c r="R24" s="40">
        <v>1877</v>
      </c>
      <c r="S24" s="48" t="s">
        <v>26</v>
      </c>
    </row>
    <row r="25" spans="1:19" ht="12" customHeight="1">
      <c r="A25" s="1"/>
      <c r="B25" s="58" t="s">
        <v>27</v>
      </c>
      <c r="C25" s="59">
        <f t="shared" si="4"/>
        <v>14049</v>
      </c>
      <c r="D25" s="60">
        <f t="shared" si="5"/>
        <v>989378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40">
        <v>4644</v>
      </c>
      <c r="P25" s="40">
        <v>959643</v>
      </c>
      <c r="Q25" s="40">
        <v>9405</v>
      </c>
      <c r="R25" s="40">
        <v>29735</v>
      </c>
      <c r="S25" s="48" t="s">
        <v>28</v>
      </c>
    </row>
    <row r="26" spans="1:19" ht="12" customHeight="1">
      <c r="A26" s="1"/>
      <c r="B26" s="58" t="s">
        <v>29</v>
      </c>
      <c r="C26" s="59">
        <f t="shared" si="4"/>
        <v>19</v>
      </c>
      <c r="D26" s="60">
        <f t="shared" si="5"/>
        <v>36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19</v>
      </c>
      <c r="R26" s="61">
        <v>36</v>
      </c>
      <c r="S26" s="48" t="s">
        <v>30</v>
      </c>
    </row>
    <row r="27" spans="1:19" ht="12" customHeight="1">
      <c r="A27" s="1"/>
      <c r="B27" s="58" t="s">
        <v>31</v>
      </c>
      <c r="C27" s="59">
        <f t="shared" si="4"/>
        <v>681</v>
      </c>
      <c r="D27" s="60">
        <f t="shared" si="5"/>
        <v>4886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40">
        <v>681</v>
      </c>
      <c r="R27" s="40">
        <v>4886</v>
      </c>
      <c r="S27" s="48" t="s">
        <v>32</v>
      </c>
    </row>
    <row r="28" spans="1:19" ht="12" customHeight="1">
      <c r="A28" s="1"/>
      <c r="B28" s="58" t="s">
        <v>33</v>
      </c>
      <c r="C28" s="59">
        <f t="shared" si="4"/>
        <v>1884</v>
      </c>
      <c r="D28" s="60">
        <f t="shared" si="5"/>
        <v>751254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39">
        <v>623</v>
      </c>
      <c r="L28" s="40">
        <v>732000</v>
      </c>
      <c r="M28" s="61">
        <v>72</v>
      </c>
      <c r="N28" s="61">
        <v>14308</v>
      </c>
      <c r="O28" s="61">
        <v>0</v>
      </c>
      <c r="P28" s="61">
        <v>0</v>
      </c>
      <c r="Q28" s="40">
        <v>1189</v>
      </c>
      <c r="R28" s="40">
        <v>4946</v>
      </c>
      <c r="S28" s="48" t="s">
        <v>34</v>
      </c>
    </row>
    <row r="29" spans="1:19" ht="12" customHeight="1">
      <c r="A29" s="1"/>
      <c r="B29" s="58" t="s">
        <v>35</v>
      </c>
      <c r="C29" s="59">
        <f t="shared" si="4"/>
        <v>19317</v>
      </c>
      <c r="D29" s="60">
        <f t="shared" si="5"/>
        <v>149336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40">
        <v>19317</v>
      </c>
      <c r="R29" s="40">
        <v>149336</v>
      </c>
      <c r="S29" s="48" t="s">
        <v>36</v>
      </c>
    </row>
    <row r="30" spans="1:19" ht="12" customHeight="1">
      <c r="A30" s="1"/>
      <c r="B30" s="58" t="s">
        <v>37</v>
      </c>
      <c r="C30" s="59">
        <f t="shared" si="4"/>
        <v>411</v>
      </c>
      <c r="D30" s="60">
        <f t="shared" si="5"/>
        <v>129998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40">
        <v>39</v>
      </c>
      <c r="N30" s="40">
        <v>27519</v>
      </c>
      <c r="O30" s="40">
        <v>372</v>
      </c>
      <c r="P30" s="40">
        <v>102479</v>
      </c>
      <c r="Q30" s="61">
        <v>0</v>
      </c>
      <c r="R30" s="61">
        <v>0</v>
      </c>
      <c r="S30" s="48" t="s">
        <v>38</v>
      </c>
    </row>
    <row r="31" spans="1:19" ht="12" customHeight="1">
      <c r="A31" s="1"/>
      <c r="B31" s="58" t="s">
        <v>39</v>
      </c>
      <c r="C31" s="59">
        <f t="shared" si="4"/>
        <v>236</v>
      </c>
      <c r="D31" s="60">
        <f t="shared" si="5"/>
        <v>69296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40">
        <v>236</v>
      </c>
      <c r="P31" s="40">
        <v>69296</v>
      </c>
      <c r="Q31" s="61">
        <v>0</v>
      </c>
      <c r="R31" s="61">
        <v>0</v>
      </c>
      <c r="S31" s="48" t="s">
        <v>40</v>
      </c>
    </row>
    <row r="32" spans="1:19" ht="12" customHeight="1">
      <c r="A32" s="1"/>
      <c r="B32" s="58" t="s">
        <v>41</v>
      </c>
      <c r="C32" s="59">
        <f t="shared" si="4"/>
        <v>5659</v>
      </c>
      <c r="D32" s="60">
        <f t="shared" si="5"/>
        <v>5050432</v>
      </c>
      <c r="E32" s="61">
        <v>70</v>
      </c>
      <c r="F32" s="39">
        <v>1245303</v>
      </c>
      <c r="G32" s="39">
        <v>12</v>
      </c>
      <c r="H32" s="39">
        <v>91977</v>
      </c>
      <c r="I32" s="39">
        <v>105</v>
      </c>
      <c r="J32" s="41">
        <v>459985</v>
      </c>
      <c r="K32" s="39">
        <v>88</v>
      </c>
      <c r="L32" s="40">
        <v>190019</v>
      </c>
      <c r="M32" s="40">
        <v>3621</v>
      </c>
      <c r="N32" s="40">
        <v>2530200</v>
      </c>
      <c r="O32" s="40">
        <v>1763</v>
      </c>
      <c r="P32" s="40">
        <v>532948</v>
      </c>
      <c r="Q32" s="61">
        <v>0</v>
      </c>
      <c r="R32" s="61">
        <v>0</v>
      </c>
      <c r="S32" s="48" t="s">
        <v>42</v>
      </c>
    </row>
    <row r="33" spans="1:19" ht="12" customHeight="1">
      <c r="A33" s="1"/>
      <c r="B33" s="58" t="s">
        <v>43</v>
      </c>
      <c r="C33" s="59">
        <f t="shared" si="4"/>
        <v>19</v>
      </c>
      <c r="D33" s="60">
        <f t="shared" si="5"/>
        <v>4230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40">
        <v>19</v>
      </c>
      <c r="P33" s="40">
        <v>4230</v>
      </c>
      <c r="Q33" s="61">
        <v>0</v>
      </c>
      <c r="R33" s="61">
        <v>0</v>
      </c>
      <c r="S33" s="48" t="s">
        <v>44</v>
      </c>
    </row>
    <row r="34" spans="1:19" ht="12" customHeight="1">
      <c r="A34" s="1"/>
      <c r="B34" s="58" t="s">
        <v>45</v>
      </c>
      <c r="C34" s="59">
        <f t="shared" si="4"/>
        <v>3518</v>
      </c>
      <c r="D34" s="60">
        <f t="shared" si="5"/>
        <v>6990227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3202</v>
      </c>
      <c r="L34" s="61">
        <v>6870684</v>
      </c>
      <c r="M34" s="40">
        <v>56</v>
      </c>
      <c r="N34" s="40">
        <v>34846</v>
      </c>
      <c r="O34" s="40">
        <v>260</v>
      </c>
      <c r="P34" s="40">
        <v>84697</v>
      </c>
      <c r="Q34" s="61">
        <v>0</v>
      </c>
      <c r="R34" s="61">
        <v>0</v>
      </c>
      <c r="S34" s="48" t="s">
        <v>22</v>
      </c>
    </row>
    <row r="35" spans="1:19" ht="12" customHeight="1">
      <c r="A35" s="1"/>
      <c r="B35" s="58" t="s">
        <v>46</v>
      </c>
      <c r="C35" s="59">
        <f t="shared" si="4"/>
        <v>4417</v>
      </c>
      <c r="D35" s="60">
        <f t="shared" si="5"/>
        <v>47420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40">
        <v>4417</v>
      </c>
      <c r="R35" s="40">
        <v>47420</v>
      </c>
      <c r="S35" s="48" t="s">
        <v>47</v>
      </c>
    </row>
    <row r="36" spans="1:19" ht="12" customHeight="1">
      <c r="A36" s="1"/>
      <c r="B36" s="58" t="s">
        <v>48</v>
      </c>
      <c r="C36" s="59">
        <f t="shared" si="4"/>
        <v>7335</v>
      </c>
      <c r="D36" s="60">
        <f t="shared" si="5"/>
        <v>255133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125</v>
      </c>
      <c r="L36" s="61">
        <v>187500</v>
      </c>
      <c r="M36" s="61">
        <v>0</v>
      </c>
      <c r="N36" s="61">
        <v>0</v>
      </c>
      <c r="O36" s="40">
        <v>43</v>
      </c>
      <c r="P36" s="40">
        <v>20398</v>
      </c>
      <c r="Q36" s="40">
        <v>7167</v>
      </c>
      <c r="R36" s="40">
        <v>47235</v>
      </c>
      <c r="S36" s="48" t="s">
        <v>49</v>
      </c>
    </row>
    <row r="37" spans="1:19" ht="12" customHeight="1">
      <c r="A37" s="62"/>
      <c r="B37" s="62" t="s">
        <v>50</v>
      </c>
      <c r="C37" s="63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4"/>
    </row>
    <row r="38" spans="1:19" ht="12" customHeight="1">
      <c r="A38" s="1"/>
      <c r="B38" s="6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66"/>
    </row>
    <row r="39" spans="1:19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6"/>
    </row>
  </sheetData>
  <mergeCells count="4">
    <mergeCell ref="S3:S5"/>
    <mergeCell ref="A3:B4"/>
    <mergeCell ref="C3:D4"/>
    <mergeCell ref="E3:F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2009-04-02T02:00:16Z</dcterms:created>
  <dcterms:modified xsi:type="dcterms:W3CDTF">2009-04-02T02:00:44Z</dcterms:modified>
  <cp:category/>
  <cp:version/>
  <cp:contentType/>
  <cp:contentStatus/>
</cp:coreProperties>
</file>