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市町村別年齢別" sheetId="1" r:id="rId1"/>
  </sheets>
  <definedNames/>
  <calcPr fullCalcOnLoad="1"/>
</workbook>
</file>

<file path=xl/sharedStrings.xml><?xml version="1.0" encoding="utf-8"?>
<sst xmlns="http://schemas.openxmlformats.org/spreadsheetml/2006/main" count="188" uniqueCount="138">
  <si>
    <t>22．市　町　村　別　、　年　齢　別　（　３　区　分　）　人　口</t>
  </si>
  <si>
    <t>（単位　人）</t>
  </si>
  <si>
    <t>平成２年10月１日</t>
  </si>
  <si>
    <t>総　　　　　　　　　　数</t>
  </si>
  <si>
    <t>男</t>
  </si>
  <si>
    <t>女</t>
  </si>
  <si>
    <t>総数の構成比（％）</t>
  </si>
  <si>
    <t>標</t>
  </si>
  <si>
    <t>市　　　町　　　村</t>
  </si>
  <si>
    <t>示</t>
  </si>
  <si>
    <t>総　　　　数</t>
  </si>
  <si>
    <t>0 ～ 14</t>
  </si>
  <si>
    <t>15 ～ 64</t>
  </si>
  <si>
    <t>65 ～</t>
  </si>
  <si>
    <t>番</t>
  </si>
  <si>
    <t>号</t>
  </si>
  <si>
    <t>総　　　　　数</t>
  </si>
  <si>
    <t>(1571)</t>
  </si>
  <si>
    <t>(1002)</t>
  </si>
  <si>
    <t>(569)</t>
  </si>
  <si>
    <t>総</t>
  </si>
  <si>
    <t>市　　　　　部</t>
  </si>
  <si>
    <t>(1526)</t>
  </si>
  <si>
    <t>(973)</t>
  </si>
  <si>
    <t>(553)</t>
  </si>
  <si>
    <t>市</t>
  </si>
  <si>
    <t>郡　　　　　部</t>
  </si>
  <si>
    <t>(45)</t>
  </si>
  <si>
    <t>(29)</t>
  </si>
  <si>
    <t>(16)</t>
  </si>
  <si>
    <t>郡</t>
  </si>
  <si>
    <t>1  大  分  市</t>
  </si>
  <si>
    <t>(1317)</t>
  </si>
  <si>
    <t>(844)</t>
  </si>
  <si>
    <t>(473)</t>
  </si>
  <si>
    <t>2  別  府  市</t>
  </si>
  <si>
    <t>(125)</t>
  </si>
  <si>
    <t>(69)</t>
  </si>
  <si>
    <t>(56)</t>
  </si>
  <si>
    <t>3  中  津  市</t>
  </si>
  <si>
    <t>(30)</t>
  </si>
  <si>
    <t>(25)</t>
  </si>
  <si>
    <t>(5)</t>
  </si>
  <si>
    <t>4  日  田  市</t>
  </si>
  <si>
    <t>(14)</t>
  </si>
  <si>
    <t>(9)</t>
  </si>
  <si>
    <t>5  佐  伯  市</t>
  </si>
  <si>
    <t>(4)</t>
  </si>
  <si>
    <t>(1)</t>
  </si>
  <si>
    <t>6  臼  杵  市</t>
  </si>
  <si>
    <t>(21)</t>
  </si>
  <si>
    <t>(7)</t>
  </si>
  <si>
    <t>7  津久見  市</t>
  </si>
  <si>
    <t>8  竹  田  市</t>
  </si>
  <si>
    <t>9  豊後高田市</t>
  </si>
  <si>
    <t>10 杵  築  市</t>
  </si>
  <si>
    <t>11 宇  佐  市</t>
  </si>
  <si>
    <t>(13)</t>
  </si>
  <si>
    <t>(6)</t>
  </si>
  <si>
    <t>西国東郡</t>
  </si>
  <si>
    <t>西</t>
  </si>
  <si>
    <t>12 大  田  村</t>
  </si>
  <si>
    <t>13 真  玉  町</t>
  </si>
  <si>
    <t>14 香々地  町</t>
  </si>
  <si>
    <t>東国東郡</t>
  </si>
  <si>
    <t>(10)</t>
  </si>
  <si>
    <t>東</t>
  </si>
  <si>
    <t>15 国  見  町</t>
  </si>
  <si>
    <t>16 姫  島  村</t>
  </si>
  <si>
    <t>17 国  東  町</t>
  </si>
  <si>
    <t>18 武  蔵  町</t>
  </si>
  <si>
    <t>(8)</t>
  </si>
  <si>
    <t>(3)</t>
  </si>
  <si>
    <t>19 安  岐  町</t>
  </si>
  <si>
    <t>(2)</t>
  </si>
  <si>
    <t>速 見 郡</t>
  </si>
  <si>
    <t>速</t>
  </si>
  <si>
    <t>20 日  出  町</t>
  </si>
  <si>
    <t>21 山  香  町</t>
  </si>
  <si>
    <t>大 分 郡</t>
  </si>
  <si>
    <t>大分</t>
  </si>
  <si>
    <t>22 野津原  町</t>
  </si>
  <si>
    <t>23 挾  間  町</t>
  </si>
  <si>
    <t>24 庄  内  町</t>
  </si>
  <si>
    <t>25 湯布院  町</t>
  </si>
  <si>
    <t>北海部郡</t>
  </si>
  <si>
    <t>北</t>
  </si>
  <si>
    <t>26 佐賀関  町</t>
  </si>
  <si>
    <t>南海部郡</t>
  </si>
  <si>
    <t>南</t>
  </si>
  <si>
    <t>27 上  浦  町</t>
  </si>
  <si>
    <t>28 弥  生  町</t>
  </si>
  <si>
    <t>29 本  匠  村</t>
  </si>
  <si>
    <t>30 宇  目  町</t>
  </si>
  <si>
    <t>31 直  川  村</t>
  </si>
  <si>
    <t>32 鶴  見  町</t>
  </si>
  <si>
    <t>33 米水津  村</t>
  </si>
  <si>
    <t>34 蒲  江  町</t>
  </si>
  <si>
    <t>大 野 郡</t>
  </si>
  <si>
    <t>(2)</t>
  </si>
  <si>
    <t>(1)</t>
  </si>
  <si>
    <t>大野</t>
  </si>
  <si>
    <t>35 野  津  町</t>
  </si>
  <si>
    <t>36 三  重  町</t>
  </si>
  <si>
    <t>37 清  川  村</t>
  </si>
  <si>
    <t>38 緒  方  町</t>
  </si>
  <si>
    <t>39 朝  地  町</t>
  </si>
  <si>
    <t>40 大  野  町</t>
  </si>
  <si>
    <t>41 千  歳  村</t>
  </si>
  <si>
    <t>42 犬  飼  町</t>
  </si>
  <si>
    <t>直 入 郡</t>
  </si>
  <si>
    <t>直</t>
  </si>
  <si>
    <t>43 荻      町</t>
  </si>
  <si>
    <t>44 久  住  町</t>
  </si>
  <si>
    <t>45 直  入  町</t>
  </si>
  <si>
    <t>玖 珠 郡</t>
  </si>
  <si>
    <t>玖</t>
  </si>
  <si>
    <t>46 九  重  町</t>
  </si>
  <si>
    <t>47 玖  珠  町</t>
  </si>
  <si>
    <t>日 田 郡</t>
  </si>
  <si>
    <t>日</t>
  </si>
  <si>
    <t>48 前津江  村</t>
  </si>
  <si>
    <t>49 中津江  村</t>
  </si>
  <si>
    <t>50 上津江  村</t>
  </si>
  <si>
    <t>51 大  山  町</t>
  </si>
  <si>
    <t>52 天  瀬  町</t>
  </si>
  <si>
    <t>下 毛 郡</t>
  </si>
  <si>
    <t>下</t>
  </si>
  <si>
    <t>53 三  光  村</t>
  </si>
  <si>
    <t>54 本耶馬渓町</t>
  </si>
  <si>
    <t>55 耶馬渓  町</t>
  </si>
  <si>
    <t>56 山  国  町</t>
  </si>
  <si>
    <t>宇 佐 郡</t>
  </si>
  <si>
    <t>宇</t>
  </si>
  <si>
    <t>57 院  内  町</t>
  </si>
  <si>
    <t>58 安心院  町</t>
  </si>
  <si>
    <t>資料：総務庁統計局「国勢調査」</t>
  </si>
  <si>
    <t>　注）年齢不詳は（　）で再掲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</si>
</sst>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0_ ;[Red]\-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/>
    </xf>
    <xf numFmtId="0" fontId="20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38" fontId="21" fillId="0" borderId="17" xfId="48" applyFont="1" applyBorder="1" applyAlignment="1" applyProtection="1">
      <alignment/>
      <protection/>
    </xf>
    <xf numFmtId="0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48" applyNumberFormat="1" applyFont="1" applyBorder="1" applyAlignment="1" applyProtection="1">
      <alignment/>
      <protection/>
    </xf>
    <xf numFmtId="38" fontId="21" fillId="0" borderId="0" xfId="48" applyFont="1" applyBorder="1" applyAlignment="1" applyProtection="1">
      <alignment/>
      <protection/>
    </xf>
    <xf numFmtId="176" fontId="21" fillId="0" borderId="0" xfId="48" applyNumberFormat="1" applyFont="1" applyBorder="1" applyAlignment="1" applyProtection="1" quotePrefix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21" fillId="0" borderId="17" xfId="0" applyFont="1" applyBorder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38" fontId="20" fillId="0" borderId="17" xfId="48" applyFont="1" applyBorder="1" applyAlignment="1" applyProtection="1">
      <alignment/>
      <protection/>
    </xf>
    <xf numFmtId="0" fontId="20" fillId="0" borderId="0" xfId="48" applyNumberFormat="1" applyFont="1" applyBorder="1" applyAlignment="1" applyProtection="1" quotePrefix="1">
      <alignment/>
      <protection locked="0"/>
    </xf>
    <xf numFmtId="176" fontId="20" fillId="0" borderId="0" xfId="48" applyNumberFormat="1" applyFont="1" applyAlignment="1" applyProtection="1">
      <alignment/>
      <protection locked="0"/>
    </xf>
    <xf numFmtId="38" fontId="20" fillId="0" borderId="0" xfId="48" applyFont="1" applyAlignment="1" applyProtection="1">
      <alignment/>
      <protection/>
    </xf>
    <xf numFmtId="176" fontId="20" fillId="0" borderId="0" xfId="48" applyNumberFormat="1" applyFont="1" applyAlignment="1" applyProtection="1" quotePrefix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0" xfId="48" applyNumberFormat="1" applyFont="1" applyBorder="1" applyAlignment="1" applyProtection="1" quotePrefix="1">
      <alignment/>
      <protection locked="0"/>
    </xf>
    <xf numFmtId="0" fontId="20" fillId="0" borderId="0" xfId="48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0" fontId="21" fillId="0" borderId="0" xfId="48" applyNumberFormat="1" applyFont="1" applyBorder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 locked="0"/>
    </xf>
    <xf numFmtId="38" fontId="21" fillId="0" borderId="0" xfId="48" applyFont="1" applyAlignment="1" applyProtection="1">
      <alignment/>
      <protection/>
    </xf>
    <xf numFmtId="177" fontId="21" fillId="0" borderId="0" xfId="48" applyNumberFormat="1" applyFont="1" applyAlignment="1" applyProtection="1">
      <alignment/>
      <protection locked="0"/>
    </xf>
    <xf numFmtId="38" fontId="20" fillId="0" borderId="17" xfId="48" applyFont="1" applyBorder="1" applyAlignment="1" applyProtection="1">
      <alignment/>
      <protection/>
    </xf>
    <xf numFmtId="0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48" applyNumberFormat="1" applyFont="1" applyAlignment="1" applyProtection="1" quotePrefix="1">
      <alignment/>
      <protection locked="0"/>
    </xf>
    <xf numFmtId="178" fontId="20" fillId="0" borderId="0" xfId="48" applyNumberFormat="1" applyFont="1" applyAlignment="1" applyProtection="1" quotePrefix="1">
      <alignment horizontal="left"/>
      <protection locked="0"/>
    </xf>
    <xf numFmtId="178" fontId="20" fillId="0" borderId="0" xfId="48" applyNumberFormat="1" applyFont="1" applyAlignment="1" applyProtection="1" quotePrefix="1">
      <alignment/>
      <protection locked="0"/>
    </xf>
    <xf numFmtId="178" fontId="21" fillId="0" borderId="0" xfId="48" applyNumberFormat="1" applyFont="1" applyAlignment="1" applyProtection="1" quotePrefix="1">
      <alignment/>
      <protection locked="0"/>
    </xf>
    <xf numFmtId="41" fontId="20" fillId="0" borderId="15" xfId="0" applyNumberFormat="1" applyFont="1" applyBorder="1" applyAlignment="1" applyProtection="1">
      <alignment horizontal="center"/>
      <protection locked="0"/>
    </xf>
    <xf numFmtId="38" fontId="20" fillId="0" borderId="14" xfId="48" applyFont="1" applyBorder="1" applyAlignment="1" applyProtection="1">
      <alignment/>
      <protection/>
    </xf>
    <xf numFmtId="0" fontId="20" fillId="0" borderId="15" xfId="48" applyNumberFormat="1" applyFont="1" applyBorder="1" applyAlignment="1" applyProtection="1" quotePrefix="1">
      <alignment/>
      <protection locked="0"/>
    </xf>
    <xf numFmtId="176" fontId="20" fillId="0" borderId="15" xfId="48" applyNumberFormat="1" applyFont="1" applyBorder="1" applyAlignment="1" applyProtection="1">
      <alignment/>
      <protection locked="0"/>
    </xf>
    <xf numFmtId="38" fontId="20" fillId="0" borderId="15" xfId="48" applyFont="1" applyBorder="1" applyAlignment="1" applyProtection="1">
      <alignment/>
      <protection/>
    </xf>
    <xf numFmtId="176" fontId="20" fillId="0" borderId="15" xfId="48" applyNumberFormat="1" applyFont="1" applyBorder="1" applyAlignment="1" applyProtection="1" quotePrefix="1">
      <alignment/>
      <protection locked="0"/>
    </xf>
    <xf numFmtId="177" fontId="20" fillId="0" borderId="15" xfId="48" applyNumberFormat="1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0" fillId="0" borderId="0" xfId="0" applyFont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PageLayoutView="0" workbookViewId="0" topLeftCell="L1">
      <selection activeCell="Q8" sqref="Q8"/>
    </sheetView>
  </sheetViews>
  <sheetFormatPr defaultColWidth="9.00390625" defaultRowHeight="13.5"/>
  <cols>
    <col min="1" max="1" width="20.75390625" style="6" customWidth="1"/>
    <col min="2" max="2" width="15.50390625" style="6" customWidth="1"/>
    <col min="3" max="3" width="5.50390625" style="6" customWidth="1"/>
    <col min="4" max="6" width="12.75390625" style="6" customWidth="1"/>
    <col min="7" max="7" width="15.50390625" style="6" customWidth="1"/>
    <col min="8" max="8" width="5.50390625" style="6" customWidth="1"/>
    <col min="9" max="11" width="11.75390625" style="6" customWidth="1"/>
    <col min="12" max="12" width="15.75390625" style="6" customWidth="1"/>
    <col min="13" max="13" width="5.50390625" style="6" customWidth="1"/>
    <col min="14" max="16" width="11.75390625" style="6" customWidth="1"/>
    <col min="17" max="19" width="9.375" style="6" customWidth="1"/>
    <col min="20" max="20" width="4.75390625" style="6" customWidth="1"/>
    <col min="21" max="16384" width="9.00390625" style="6" customWidth="1"/>
  </cols>
  <sheetData>
    <row r="1" spans="1:2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 t="s">
        <v>2</v>
      </c>
      <c r="S2" s="5"/>
      <c r="T2" s="5"/>
    </row>
    <row r="3" spans="1:20" s="12" customFormat="1" ht="10.5" customHeight="1" thickTop="1">
      <c r="A3" s="7"/>
      <c r="B3" s="8" t="s">
        <v>3</v>
      </c>
      <c r="C3" s="9"/>
      <c r="D3" s="9"/>
      <c r="E3" s="9"/>
      <c r="F3" s="10"/>
      <c r="G3" s="8" t="s">
        <v>4</v>
      </c>
      <c r="H3" s="9"/>
      <c r="I3" s="9"/>
      <c r="J3" s="9"/>
      <c r="K3" s="10"/>
      <c r="L3" s="8" t="s">
        <v>5</v>
      </c>
      <c r="M3" s="9"/>
      <c r="N3" s="9"/>
      <c r="O3" s="9"/>
      <c r="P3" s="10"/>
      <c r="Q3" s="8" t="s">
        <v>6</v>
      </c>
      <c r="R3" s="9"/>
      <c r="S3" s="10"/>
      <c r="T3" s="11" t="s">
        <v>7</v>
      </c>
    </row>
    <row r="4" spans="1:20" s="12" customFormat="1" ht="10.5" customHeight="1">
      <c r="A4" s="13" t="s">
        <v>8</v>
      </c>
      <c r="B4" s="14"/>
      <c r="C4" s="15"/>
      <c r="D4" s="15"/>
      <c r="E4" s="15"/>
      <c r="F4" s="16"/>
      <c r="G4" s="14"/>
      <c r="H4" s="15"/>
      <c r="I4" s="15"/>
      <c r="J4" s="15"/>
      <c r="K4" s="16"/>
      <c r="L4" s="14"/>
      <c r="M4" s="15"/>
      <c r="N4" s="15"/>
      <c r="O4" s="15"/>
      <c r="P4" s="16"/>
      <c r="Q4" s="14"/>
      <c r="R4" s="15"/>
      <c r="S4" s="16"/>
      <c r="T4" s="17" t="s">
        <v>9</v>
      </c>
    </row>
    <row r="5" spans="1:20" s="12" customFormat="1" ht="10.5" customHeight="1">
      <c r="A5" s="18"/>
      <c r="B5" s="19" t="s">
        <v>10</v>
      </c>
      <c r="C5" s="20"/>
      <c r="D5" s="21" t="s">
        <v>11</v>
      </c>
      <c r="E5" s="21" t="s">
        <v>12</v>
      </c>
      <c r="F5" s="21" t="s">
        <v>13</v>
      </c>
      <c r="G5" s="19" t="s">
        <v>10</v>
      </c>
      <c r="H5" s="20"/>
      <c r="I5" s="19" t="s">
        <v>11</v>
      </c>
      <c r="J5" s="22" t="s">
        <v>12</v>
      </c>
      <c r="K5" s="21" t="s">
        <v>13</v>
      </c>
      <c r="L5" s="19" t="s">
        <v>10</v>
      </c>
      <c r="M5" s="20"/>
      <c r="N5" s="21" t="s">
        <v>11</v>
      </c>
      <c r="O5" s="21" t="s">
        <v>12</v>
      </c>
      <c r="P5" s="21" t="s">
        <v>13</v>
      </c>
      <c r="Q5" s="21" t="s">
        <v>11</v>
      </c>
      <c r="R5" s="21" t="s">
        <v>12</v>
      </c>
      <c r="S5" s="21" t="s">
        <v>13</v>
      </c>
      <c r="T5" s="17" t="s">
        <v>14</v>
      </c>
    </row>
    <row r="6" spans="1:20" s="12" customFormat="1" ht="10.5" customHeight="1">
      <c r="A6" s="23"/>
      <c r="B6" s="14"/>
      <c r="C6" s="16"/>
      <c r="D6" s="24"/>
      <c r="E6" s="24"/>
      <c r="F6" s="24"/>
      <c r="G6" s="14"/>
      <c r="H6" s="16"/>
      <c r="I6" s="14"/>
      <c r="J6" s="16"/>
      <c r="K6" s="24"/>
      <c r="L6" s="14"/>
      <c r="M6" s="16"/>
      <c r="N6" s="24"/>
      <c r="O6" s="24"/>
      <c r="P6" s="24"/>
      <c r="Q6" s="24"/>
      <c r="R6" s="24"/>
      <c r="S6" s="24"/>
      <c r="T6" s="25" t="s">
        <v>15</v>
      </c>
    </row>
    <row r="7" spans="1:20" s="34" customFormat="1" ht="15" customHeight="1">
      <c r="A7" s="26" t="s">
        <v>16</v>
      </c>
      <c r="B7" s="27">
        <v>1236942</v>
      </c>
      <c r="C7" s="28" t="s">
        <v>17</v>
      </c>
      <c r="D7" s="29">
        <f aca="true" t="shared" si="0" ref="D7:P7">SUM(D8:D9)</f>
        <v>231265</v>
      </c>
      <c r="E7" s="29">
        <f t="shared" si="0"/>
        <v>812665</v>
      </c>
      <c r="F7" s="29">
        <f t="shared" si="0"/>
        <v>191441</v>
      </c>
      <c r="G7" s="30">
        <v>584672</v>
      </c>
      <c r="H7" s="31" t="s">
        <v>18</v>
      </c>
      <c r="I7" s="29">
        <f t="shared" si="0"/>
        <v>118838</v>
      </c>
      <c r="J7" s="29">
        <f t="shared" si="0"/>
        <v>388740</v>
      </c>
      <c r="K7" s="29">
        <f t="shared" si="0"/>
        <v>76092</v>
      </c>
      <c r="L7" s="30">
        <v>652270</v>
      </c>
      <c r="M7" s="31" t="s">
        <v>19</v>
      </c>
      <c r="N7" s="29">
        <f t="shared" si="0"/>
        <v>112427</v>
      </c>
      <c r="O7" s="29">
        <f t="shared" si="0"/>
        <v>423925</v>
      </c>
      <c r="P7" s="29">
        <f t="shared" si="0"/>
        <v>115349</v>
      </c>
      <c r="Q7" s="32">
        <v>18.7</v>
      </c>
      <c r="R7" s="32">
        <v>65.7</v>
      </c>
      <c r="S7" s="32">
        <v>15.5</v>
      </c>
      <c r="T7" s="33" t="s">
        <v>20</v>
      </c>
    </row>
    <row r="8" spans="1:20" s="34" customFormat="1" ht="18" customHeight="1">
      <c r="A8" s="26" t="s">
        <v>21</v>
      </c>
      <c r="B8" s="27">
        <f aca="true" t="shared" si="1" ref="B8:P8">SUM(B10:B20)</f>
        <v>899924</v>
      </c>
      <c r="C8" s="28" t="s">
        <v>22</v>
      </c>
      <c r="D8" s="29">
        <f t="shared" si="1"/>
        <v>173791</v>
      </c>
      <c r="E8" s="29">
        <f t="shared" si="1"/>
        <v>603252</v>
      </c>
      <c r="F8" s="29">
        <f t="shared" si="1"/>
        <v>121355</v>
      </c>
      <c r="G8" s="30">
        <v>425890</v>
      </c>
      <c r="H8" s="31" t="s">
        <v>23</v>
      </c>
      <c r="I8" s="29">
        <f t="shared" si="1"/>
        <v>89166</v>
      </c>
      <c r="J8" s="29">
        <f t="shared" si="1"/>
        <v>287904</v>
      </c>
      <c r="K8" s="29">
        <f t="shared" si="1"/>
        <v>47847</v>
      </c>
      <c r="L8" s="30">
        <v>474034</v>
      </c>
      <c r="M8" s="31" t="s">
        <v>24</v>
      </c>
      <c r="N8" s="29">
        <f t="shared" si="1"/>
        <v>84625</v>
      </c>
      <c r="O8" s="29">
        <f t="shared" si="1"/>
        <v>315348</v>
      </c>
      <c r="P8" s="29">
        <f t="shared" si="1"/>
        <v>73508</v>
      </c>
      <c r="Q8" s="32">
        <v>19.3</v>
      </c>
      <c r="R8" s="32">
        <v>67</v>
      </c>
      <c r="S8" s="32">
        <v>13.5</v>
      </c>
      <c r="T8" s="35" t="s">
        <v>25</v>
      </c>
    </row>
    <row r="9" spans="1:20" s="34" customFormat="1" ht="18" customHeight="1">
      <c r="A9" s="26" t="s">
        <v>26</v>
      </c>
      <c r="B9" s="27">
        <v>337018</v>
      </c>
      <c r="C9" s="28" t="s">
        <v>27</v>
      </c>
      <c r="D9" s="29">
        <f aca="true" t="shared" si="2" ref="D9:P9">D21+D25+D31+D34+D39+D41+D50+D59+D63+D66+D72+D77</f>
        <v>57474</v>
      </c>
      <c r="E9" s="29">
        <f t="shared" si="2"/>
        <v>209413</v>
      </c>
      <c r="F9" s="29">
        <f t="shared" si="2"/>
        <v>70086</v>
      </c>
      <c r="G9" s="30">
        <v>158782</v>
      </c>
      <c r="H9" s="31" t="s">
        <v>28</v>
      </c>
      <c r="I9" s="29">
        <f t="shared" si="2"/>
        <v>29672</v>
      </c>
      <c r="J9" s="29">
        <f t="shared" si="2"/>
        <v>100836</v>
      </c>
      <c r="K9" s="29">
        <f t="shared" si="2"/>
        <v>28245</v>
      </c>
      <c r="L9" s="30">
        <v>178236</v>
      </c>
      <c r="M9" s="31" t="s">
        <v>29</v>
      </c>
      <c r="N9" s="29">
        <v>27802</v>
      </c>
      <c r="O9" s="29">
        <f t="shared" si="2"/>
        <v>108577</v>
      </c>
      <c r="P9" s="29">
        <f t="shared" si="2"/>
        <v>41841</v>
      </c>
      <c r="Q9" s="32">
        <v>17.1</v>
      </c>
      <c r="R9" s="32">
        <v>62.1</v>
      </c>
      <c r="S9" s="32">
        <v>20.8</v>
      </c>
      <c r="T9" s="35" t="s">
        <v>30</v>
      </c>
    </row>
    <row r="10" spans="1:20" ht="18" customHeight="1">
      <c r="A10" s="36" t="s">
        <v>31</v>
      </c>
      <c r="B10" s="37">
        <v>408501</v>
      </c>
      <c r="C10" s="38" t="s">
        <v>32</v>
      </c>
      <c r="D10" s="39">
        <v>85066</v>
      </c>
      <c r="E10" s="39">
        <v>282375</v>
      </c>
      <c r="F10" s="39">
        <v>39743</v>
      </c>
      <c r="G10" s="40">
        <v>198774</v>
      </c>
      <c r="H10" s="41" t="s">
        <v>33</v>
      </c>
      <c r="I10" s="39">
        <v>43678</v>
      </c>
      <c r="J10" s="39">
        <v>138090</v>
      </c>
      <c r="K10" s="39">
        <v>16162</v>
      </c>
      <c r="L10" s="40">
        <v>209727</v>
      </c>
      <c r="M10" s="41" t="s">
        <v>34</v>
      </c>
      <c r="N10" s="39">
        <v>41388</v>
      </c>
      <c r="O10" s="39">
        <v>144285</v>
      </c>
      <c r="P10" s="39">
        <v>23581</v>
      </c>
      <c r="Q10" s="42">
        <v>20.8</v>
      </c>
      <c r="R10" s="42">
        <v>69.1</v>
      </c>
      <c r="S10" s="42">
        <v>9.7</v>
      </c>
      <c r="T10" s="43">
        <v>1</v>
      </c>
    </row>
    <row r="11" spans="1:20" ht="12">
      <c r="A11" s="36" t="s">
        <v>35</v>
      </c>
      <c r="B11" s="37">
        <v>130334</v>
      </c>
      <c r="C11" s="38" t="s">
        <v>36</v>
      </c>
      <c r="D11" s="39">
        <v>21059</v>
      </c>
      <c r="E11" s="39">
        <v>88709</v>
      </c>
      <c r="F11" s="39">
        <v>20441</v>
      </c>
      <c r="G11" s="40">
        <v>58431</v>
      </c>
      <c r="H11" s="41" t="s">
        <v>37</v>
      </c>
      <c r="I11" s="39">
        <v>10833</v>
      </c>
      <c r="J11" s="39">
        <v>39915</v>
      </c>
      <c r="K11" s="39">
        <v>7614</v>
      </c>
      <c r="L11" s="40">
        <v>71903</v>
      </c>
      <c r="M11" s="41" t="s">
        <v>38</v>
      </c>
      <c r="N11" s="39">
        <v>10226</v>
      </c>
      <c r="O11" s="39">
        <v>48794</v>
      </c>
      <c r="P11" s="39">
        <v>12827</v>
      </c>
      <c r="Q11" s="42">
        <v>16.2</v>
      </c>
      <c r="R11" s="42">
        <v>68.1</v>
      </c>
      <c r="S11" s="42">
        <v>15.7</v>
      </c>
      <c r="T11" s="43">
        <v>2</v>
      </c>
    </row>
    <row r="12" spans="1:20" ht="12">
      <c r="A12" s="36" t="s">
        <v>39</v>
      </c>
      <c r="B12" s="37">
        <v>66388</v>
      </c>
      <c r="C12" s="38" t="s">
        <v>40</v>
      </c>
      <c r="D12" s="39">
        <v>13227</v>
      </c>
      <c r="E12" s="39">
        <v>43129</v>
      </c>
      <c r="F12" s="39">
        <v>10002</v>
      </c>
      <c r="G12" s="40">
        <v>30744</v>
      </c>
      <c r="H12" s="41" t="s">
        <v>41</v>
      </c>
      <c r="I12" s="39">
        <v>6763</v>
      </c>
      <c r="J12" s="39">
        <v>20224</v>
      </c>
      <c r="K12" s="39">
        <v>3732</v>
      </c>
      <c r="L12" s="40">
        <v>35644</v>
      </c>
      <c r="M12" s="41" t="s">
        <v>42</v>
      </c>
      <c r="N12" s="39">
        <v>6464</v>
      </c>
      <c r="O12" s="39">
        <v>22905</v>
      </c>
      <c r="P12" s="39">
        <v>6270</v>
      </c>
      <c r="Q12" s="42">
        <v>19.9</v>
      </c>
      <c r="R12" s="42">
        <v>65</v>
      </c>
      <c r="S12" s="42">
        <v>15.1</v>
      </c>
      <c r="T12" s="43">
        <v>3</v>
      </c>
    </row>
    <row r="13" spans="1:20" ht="12">
      <c r="A13" s="36" t="s">
        <v>43</v>
      </c>
      <c r="B13" s="37">
        <v>64695</v>
      </c>
      <c r="C13" s="44" t="s">
        <v>44</v>
      </c>
      <c r="D13" s="39">
        <v>12883</v>
      </c>
      <c r="E13" s="39">
        <v>41851</v>
      </c>
      <c r="F13" s="39">
        <v>9947</v>
      </c>
      <c r="G13" s="40">
        <v>30525</v>
      </c>
      <c r="H13" s="41" t="s">
        <v>45</v>
      </c>
      <c r="I13" s="39">
        <v>6631</v>
      </c>
      <c r="J13" s="39">
        <v>19978</v>
      </c>
      <c r="K13" s="39">
        <v>3907</v>
      </c>
      <c r="L13" s="40">
        <v>34170</v>
      </c>
      <c r="M13" s="41" t="s">
        <v>42</v>
      </c>
      <c r="N13" s="39">
        <v>6252</v>
      </c>
      <c r="O13" s="39">
        <v>21873</v>
      </c>
      <c r="P13" s="39">
        <v>6040</v>
      </c>
      <c r="Q13" s="42">
        <v>19.9</v>
      </c>
      <c r="R13" s="42">
        <v>64.7</v>
      </c>
      <c r="S13" s="42">
        <v>15.4</v>
      </c>
      <c r="T13" s="43">
        <v>4</v>
      </c>
    </row>
    <row r="14" spans="1:20" ht="12">
      <c r="A14" s="36" t="s">
        <v>46</v>
      </c>
      <c r="B14" s="37">
        <v>52323</v>
      </c>
      <c r="C14" s="44" t="s">
        <v>42</v>
      </c>
      <c r="D14" s="39">
        <v>9972</v>
      </c>
      <c r="E14" s="39">
        <v>34589</v>
      </c>
      <c r="F14" s="39">
        <v>7757</v>
      </c>
      <c r="G14" s="40">
        <v>24166</v>
      </c>
      <c r="H14" s="41" t="s">
        <v>47</v>
      </c>
      <c r="I14" s="39">
        <v>5040</v>
      </c>
      <c r="J14" s="39">
        <v>16081</v>
      </c>
      <c r="K14" s="39">
        <v>3041</v>
      </c>
      <c r="L14" s="40">
        <v>28157</v>
      </c>
      <c r="M14" s="41" t="s">
        <v>48</v>
      </c>
      <c r="N14" s="39">
        <v>4932</v>
      </c>
      <c r="O14" s="39">
        <v>18508</v>
      </c>
      <c r="P14" s="39">
        <v>4716</v>
      </c>
      <c r="Q14" s="42">
        <v>19.1</v>
      </c>
      <c r="R14" s="42">
        <v>66.1</v>
      </c>
      <c r="S14" s="42">
        <v>14.8</v>
      </c>
      <c r="T14" s="43">
        <v>5</v>
      </c>
    </row>
    <row r="15" spans="1:20" ht="12">
      <c r="A15" s="36" t="s">
        <v>49</v>
      </c>
      <c r="B15" s="37">
        <v>37871</v>
      </c>
      <c r="C15" s="44" t="s">
        <v>50</v>
      </c>
      <c r="D15" s="39">
        <v>6857</v>
      </c>
      <c r="E15" s="39">
        <v>24395</v>
      </c>
      <c r="F15" s="39">
        <v>6598</v>
      </c>
      <c r="G15" s="40">
        <v>17694</v>
      </c>
      <c r="H15" s="41" t="s">
        <v>44</v>
      </c>
      <c r="I15" s="39">
        <v>3491</v>
      </c>
      <c r="J15" s="39">
        <v>11521</v>
      </c>
      <c r="K15" s="39">
        <v>2668</v>
      </c>
      <c r="L15" s="40">
        <v>20177</v>
      </c>
      <c r="M15" s="41" t="s">
        <v>51</v>
      </c>
      <c r="N15" s="39">
        <v>3366</v>
      </c>
      <c r="O15" s="39">
        <v>12874</v>
      </c>
      <c r="P15" s="39">
        <v>3930</v>
      </c>
      <c r="Q15" s="42">
        <v>18.1</v>
      </c>
      <c r="R15" s="42">
        <v>64.4</v>
      </c>
      <c r="S15" s="42">
        <v>17.4</v>
      </c>
      <c r="T15" s="43">
        <v>6</v>
      </c>
    </row>
    <row r="16" spans="1:20" ht="12">
      <c r="A16" s="36" t="s">
        <v>52</v>
      </c>
      <c r="B16" s="37">
        <v>26797</v>
      </c>
      <c r="C16" s="44" t="s">
        <v>48</v>
      </c>
      <c r="D16" s="39">
        <v>4853</v>
      </c>
      <c r="E16" s="39">
        <v>17601</v>
      </c>
      <c r="F16" s="39">
        <v>4342</v>
      </c>
      <c r="G16" s="40">
        <v>12696</v>
      </c>
      <c r="H16" s="41" t="s">
        <v>48</v>
      </c>
      <c r="I16" s="39">
        <v>2499</v>
      </c>
      <c r="J16" s="39">
        <v>8480</v>
      </c>
      <c r="K16" s="39">
        <v>1716</v>
      </c>
      <c r="L16" s="40">
        <f aca="true" t="shared" si="3" ref="L16:L73">SUM(N16:P16)</f>
        <v>14101</v>
      </c>
      <c r="M16" s="39"/>
      <c r="N16" s="39">
        <v>2354</v>
      </c>
      <c r="O16" s="39">
        <v>9121</v>
      </c>
      <c r="P16" s="39">
        <v>2626</v>
      </c>
      <c r="Q16" s="42">
        <v>18.1</v>
      </c>
      <c r="R16" s="42">
        <v>65.7</v>
      </c>
      <c r="S16" s="42">
        <v>16.2</v>
      </c>
      <c r="T16" s="43">
        <v>7</v>
      </c>
    </row>
    <row r="17" spans="1:20" ht="12">
      <c r="A17" s="36" t="s">
        <v>53</v>
      </c>
      <c r="B17" s="37">
        <f aca="true" t="shared" si="4" ref="B17:B74">SUM(D17:F17)</f>
        <v>20164</v>
      </c>
      <c r="C17" s="45"/>
      <c r="D17" s="39">
        <v>3138</v>
      </c>
      <c r="E17" s="39">
        <v>12452</v>
      </c>
      <c r="F17" s="39">
        <v>4574</v>
      </c>
      <c r="G17" s="40">
        <v>9420</v>
      </c>
      <c r="H17" s="39"/>
      <c r="I17" s="39">
        <v>1586</v>
      </c>
      <c r="J17" s="39">
        <v>5958</v>
      </c>
      <c r="K17" s="39">
        <v>1876</v>
      </c>
      <c r="L17" s="40">
        <f t="shared" si="3"/>
        <v>10744</v>
      </c>
      <c r="M17" s="39"/>
      <c r="N17" s="39">
        <v>1552</v>
      </c>
      <c r="O17" s="39">
        <v>6494</v>
      </c>
      <c r="P17" s="39">
        <v>2698</v>
      </c>
      <c r="Q17" s="42">
        <v>15.6</v>
      </c>
      <c r="R17" s="42">
        <v>61.8</v>
      </c>
      <c r="S17" s="42">
        <v>22.7</v>
      </c>
      <c r="T17" s="43">
        <v>8</v>
      </c>
    </row>
    <row r="18" spans="1:20" ht="12">
      <c r="A18" s="36" t="s">
        <v>54</v>
      </c>
      <c r="B18" s="37">
        <v>20086</v>
      </c>
      <c r="C18" s="45"/>
      <c r="D18" s="39">
        <v>3444</v>
      </c>
      <c r="E18" s="39">
        <v>12468</v>
      </c>
      <c r="F18" s="39">
        <v>4174</v>
      </c>
      <c r="G18" s="40">
        <v>9350</v>
      </c>
      <c r="H18" s="39"/>
      <c r="I18" s="39">
        <v>1774</v>
      </c>
      <c r="J18" s="39">
        <v>5903</v>
      </c>
      <c r="K18" s="39">
        <v>1673</v>
      </c>
      <c r="L18" s="40">
        <f t="shared" si="3"/>
        <v>10736</v>
      </c>
      <c r="M18" s="39"/>
      <c r="N18" s="39">
        <v>1670</v>
      </c>
      <c r="O18" s="39">
        <v>6565</v>
      </c>
      <c r="P18" s="39">
        <v>2501</v>
      </c>
      <c r="Q18" s="42">
        <v>17.1</v>
      </c>
      <c r="R18" s="42">
        <v>62.1</v>
      </c>
      <c r="S18" s="42">
        <v>20.8</v>
      </c>
      <c r="T18" s="43">
        <v>9</v>
      </c>
    </row>
    <row r="19" spans="1:20" ht="12">
      <c r="A19" s="36" t="s">
        <v>55</v>
      </c>
      <c r="B19" s="37">
        <f t="shared" si="4"/>
        <v>21936</v>
      </c>
      <c r="C19" s="45"/>
      <c r="D19" s="39">
        <v>3868</v>
      </c>
      <c r="E19" s="39">
        <v>13756</v>
      </c>
      <c r="F19" s="39">
        <v>4312</v>
      </c>
      <c r="G19" s="40">
        <v>10486</v>
      </c>
      <c r="H19" s="39"/>
      <c r="I19" s="39">
        <v>2010</v>
      </c>
      <c r="J19" s="39">
        <v>6693</v>
      </c>
      <c r="K19" s="39">
        <v>1783</v>
      </c>
      <c r="L19" s="40">
        <f t="shared" si="3"/>
        <v>11450</v>
      </c>
      <c r="M19" s="39"/>
      <c r="N19" s="39">
        <v>1858</v>
      </c>
      <c r="O19" s="39">
        <v>7063</v>
      </c>
      <c r="P19" s="39">
        <v>2529</v>
      </c>
      <c r="Q19" s="42">
        <v>17.6</v>
      </c>
      <c r="R19" s="42">
        <v>62.7</v>
      </c>
      <c r="S19" s="42">
        <v>19.7</v>
      </c>
      <c r="T19" s="43">
        <v>10</v>
      </c>
    </row>
    <row r="20" spans="1:20" ht="12">
      <c r="A20" s="36" t="s">
        <v>56</v>
      </c>
      <c r="B20" s="37">
        <v>50829</v>
      </c>
      <c r="C20" s="44" t="s">
        <v>57</v>
      </c>
      <c r="D20" s="39">
        <v>9424</v>
      </c>
      <c r="E20" s="39">
        <v>31927</v>
      </c>
      <c r="F20" s="39">
        <v>9465</v>
      </c>
      <c r="G20" s="40">
        <v>23604</v>
      </c>
      <c r="H20" s="41" t="s">
        <v>51</v>
      </c>
      <c r="I20" s="39">
        <v>4861</v>
      </c>
      <c r="J20" s="39">
        <v>15061</v>
      </c>
      <c r="K20" s="39">
        <v>3675</v>
      </c>
      <c r="L20" s="40">
        <v>27225</v>
      </c>
      <c r="M20" s="41" t="s">
        <v>58</v>
      </c>
      <c r="N20" s="39">
        <v>4563</v>
      </c>
      <c r="O20" s="39">
        <v>16866</v>
      </c>
      <c r="P20" s="39">
        <v>5790</v>
      </c>
      <c r="Q20" s="42">
        <v>18.5</v>
      </c>
      <c r="R20" s="42">
        <v>62.8</v>
      </c>
      <c r="S20" s="42">
        <v>18.6</v>
      </c>
      <c r="T20" s="43">
        <v>11</v>
      </c>
    </row>
    <row r="21" spans="1:20" s="34" customFormat="1" ht="12">
      <c r="A21" s="46" t="s">
        <v>59</v>
      </c>
      <c r="B21" s="27">
        <f t="shared" si="4"/>
        <v>10817</v>
      </c>
      <c r="C21" s="47"/>
      <c r="D21" s="48">
        <v>1629</v>
      </c>
      <c r="E21" s="48">
        <v>6239</v>
      </c>
      <c r="F21" s="48">
        <v>2949</v>
      </c>
      <c r="G21" s="49">
        <f aca="true" t="shared" si="5" ref="G21:G74">SUM(I21:K21)</f>
        <v>4998</v>
      </c>
      <c r="H21" s="48"/>
      <c r="I21" s="48">
        <f>SUM(I22:I24)</f>
        <v>836</v>
      </c>
      <c r="J21" s="48">
        <f>SUM(J22:J24)</f>
        <v>3003</v>
      </c>
      <c r="K21" s="48">
        <f>SUM(K22:K24)</f>
        <v>1159</v>
      </c>
      <c r="L21" s="49">
        <v>5819</v>
      </c>
      <c r="M21" s="48"/>
      <c r="N21" s="48">
        <v>793</v>
      </c>
      <c r="O21" s="48">
        <f>SUM(O22:O24)</f>
        <v>3236</v>
      </c>
      <c r="P21" s="48">
        <f>SUM(P22:P24)</f>
        <v>1790</v>
      </c>
      <c r="Q21" s="50">
        <v>15.1</v>
      </c>
      <c r="R21" s="50">
        <v>57.7</v>
      </c>
      <c r="S21" s="50">
        <v>27.3</v>
      </c>
      <c r="T21" s="35" t="s">
        <v>60</v>
      </c>
    </row>
    <row r="22" spans="1:20" ht="12">
      <c r="A22" s="36" t="s">
        <v>61</v>
      </c>
      <c r="B22" s="51">
        <f t="shared" si="4"/>
        <v>2105</v>
      </c>
      <c r="C22" s="45"/>
      <c r="D22" s="39">
        <v>231</v>
      </c>
      <c r="E22" s="39">
        <v>1238</v>
      </c>
      <c r="F22" s="39">
        <v>636</v>
      </c>
      <c r="G22" s="40">
        <f t="shared" si="5"/>
        <v>967</v>
      </c>
      <c r="H22" s="39"/>
      <c r="I22" s="39">
        <v>128</v>
      </c>
      <c r="J22" s="39">
        <v>585</v>
      </c>
      <c r="K22" s="39">
        <v>254</v>
      </c>
      <c r="L22" s="40">
        <f t="shared" si="3"/>
        <v>1138</v>
      </c>
      <c r="M22" s="39"/>
      <c r="N22" s="39">
        <v>103</v>
      </c>
      <c r="O22" s="39">
        <v>653</v>
      </c>
      <c r="P22" s="39">
        <v>382</v>
      </c>
      <c r="Q22" s="42">
        <v>11</v>
      </c>
      <c r="R22" s="42">
        <v>58.8</v>
      </c>
      <c r="S22" s="42">
        <v>30.2</v>
      </c>
      <c r="T22" s="43">
        <v>12</v>
      </c>
    </row>
    <row r="23" spans="1:20" ht="12">
      <c r="A23" s="36" t="s">
        <v>62</v>
      </c>
      <c r="B23" s="51">
        <v>4398</v>
      </c>
      <c r="C23" s="45"/>
      <c r="D23" s="39">
        <v>656</v>
      </c>
      <c r="E23" s="39">
        <v>2443</v>
      </c>
      <c r="F23" s="39">
        <v>1229</v>
      </c>
      <c r="G23" s="40">
        <f t="shared" si="5"/>
        <v>2025</v>
      </c>
      <c r="H23" s="39"/>
      <c r="I23" s="39">
        <v>336</v>
      </c>
      <c r="J23" s="39">
        <v>1179</v>
      </c>
      <c r="K23" s="39">
        <v>510</v>
      </c>
      <c r="L23" s="40">
        <f t="shared" si="3"/>
        <v>2373</v>
      </c>
      <c r="M23" s="39"/>
      <c r="N23" s="39">
        <v>320</v>
      </c>
      <c r="O23" s="39">
        <v>1264</v>
      </c>
      <c r="P23" s="39">
        <v>789</v>
      </c>
      <c r="Q23" s="42">
        <v>14.9</v>
      </c>
      <c r="R23" s="42">
        <v>55.5</v>
      </c>
      <c r="S23" s="42">
        <v>29.5</v>
      </c>
      <c r="T23" s="43">
        <v>13</v>
      </c>
    </row>
    <row r="24" spans="1:20" ht="12">
      <c r="A24" s="36" t="s">
        <v>63</v>
      </c>
      <c r="B24" s="51">
        <f t="shared" si="4"/>
        <v>4314</v>
      </c>
      <c r="C24" s="45"/>
      <c r="D24" s="39">
        <v>742</v>
      </c>
      <c r="E24" s="39">
        <v>2558</v>
      </c>
      <c r="F24" s="39">
        <v>1014</v>
      </c>
      <c r="G24" s="40">
        <f t="shared" si="5"/>
        <v>2006</v>
      </c>
      <c r="H24" s="39"/>
      <c r="I24" s="39">
        <v>372</v>
      </c>
      <c r="J24" s="39">
        <v>1239</v>
      </c>
      <c r="K24" s="39">
        <v>395</v>
      </c>
      <c r="L24" s="40">
        <f t="shared" si="3"/>
        <v>2308</v>
      </c>
      <c r="M24" s="39"/>
      <c r="N24" s="39">
        <v>370</v>
      </c>
      <c r="O24" s="39">
        <v>1319</v>
      </c>
      <c r="P24" s="39">
        <v>619</v>
      </c>
      <c r="Q24" s="42">
        <v>17.2</v>
      </c>
      <c r="R24" s="42">
        <v>59.3</v>
      </c>
      <c r="S24" s="42">
        <v>23.5</v>
      </c>
      <c r="T24" s="43">
        <v>14</v>
      </c>
    </row>
    <row r="25" spans="1:20" s="34" customFormat="1" ht="12">
      <c r="A25" s="46" t="s">
        <v>64</v>
      </c>
      <c r="B25" s="27">
        <v>41039</v>
      </c>
      <c r="C25" s="52" t="s">
        <v>65</v>
      </c>
      <c r="D25" s="48">
        <v>6791</v>
      </c>
      <c r="E25" s="48">
        <v>24635</v>
      </c>
      <c r="F25" s="48">
        <v>9603</v>
      </c>
      <c r="G25" s="49">
        <v>19235</v>
      </c>
      <c r="H25" s="53" t="s">
        <v>58</v>
      </c>
      <c r="I25" s="48">
        <f>SUM(I26:I30)</f>
        <v>3577</v>
      </c>
      <c r="J25" s="48">
        <f>SUM(J26:J30)</f>
        <v>11827</v>
      </c>
      <c r="K25" s="48">
        <f>SUM(K26:K30)</f>
        <v>3825</v>
      </c>
      <c r="L25" s="49">
        <v>21804</v>
      </c>
      <c r="M25" s="53" t="s">
        <v>47</v>
      </c>
      <c r="N25" s="48">
        <f>SUM(N26:N30)</f>
        <v>3214</v>
      </c>
      <c r="O25" s="48">
        <f>SUM(O26:O30)</f>
        <v>12808</v>
      </c>
      <c r="P25" s="48">
        <f>SUM(P26:P30)</f>
        <v>5778</v>
      </c>
      <c r="Q25" s="50">
        <v>16.5</v>
      </c>
      <c r="R25" s="50">
        <v>60</v>
      </c>
      <c r="S25" s="50">
        <v>23.4</v>
      </c>
      <c r="T25" s="35" t="s">
        <v>66</v>
      </c>
    </row>
    <row r="26" spans="1:20" ht="12">
      <c r="A26" s="36" t="s">
        <v>67</v>
      </c>
      <c r="B26" s="51">
        <f t="shared" si="4"/>
        <v>6568</v>
      </c>
      <c r="C26" s="44"/>
      <c r="D26" s="39">
        <v>1073</v>
      </c>
      <c r="E26" s="39">
        <v>3718</v>
      </c>
      <c r="F26" s="39">
        <v>1777</v>
      </c>
      <c r="G26" s="40">
        <f t="shared" si="5"/>
        <v>3031</v>
      </c>
      <c r="H26" s="41"/>
      <c r="I26" s="39">
        <v>551</v>
      </c>
      <c r="J26" s="39">
        <v>1773</v>
      </c>
      <c r="K26" s="39">
        <v>707</v>
      </c>
      <c r="L26" s="40">
        <f t="shared" si="3"/>
        <v>3537</v>
      </c>
      <c r="M26" s="39"/>
      <c r="N26" s="39">
        <v>522</v>
      </c>
      <c r="O26" s="39">
        <v>1945</v>
      </c>
      <c r="P26" s="39">
        <v>1070</v>
      </c>
      <c r="Q26" s="42">
        <v>16.3</v>
      </c>
      <c r="R26" s="42">
        <v>56.6</v>
      </c>
      <c r="S26" s="42">
        <v>27.1</v>
      </c>
      <c r="T26" s="43">
        <v>15</v>
      </c>
    </row>
    <row r="27" spans="1:20" ht="12">
      <c r="A27" s="36" t="s">
        <v>68</v>
      </c>
      <c r="B27" s="51">
        <f t="shared" si="4"/>
        <v>3268</v>
      </c>
      <c r="C27" s="45"/>
      <c r="D27" s="39">
        <v>678</v>
      </c>
      <c r="E27" s="39">
        <v>2019</v>
      </c>
      <c r="F27" s="39">
        <v>571</v>
      </c>
      <c r="G27" s="40">
        <f t="shared" si="5"/>
        <v>1555</v>
      </c>
      <c r="H27" s="39"/>
      <c r="I27" s="39">
        <v>359</v>
      </c>
      <c r="J27" s="39">
        <v>982</v>
      </c>
      <c r="K27" s="39">
        <v>214</v>
      </c>
      <c r="L27" s="40">
        <f t="shared" si="3"/>
        <v>1713</v>
      </c>
      <c r="M27" s="39"/>
      <c r="N27" s="39">
        <v>319</v>
      </c>
      <c r="O27" s="39">
        <v>1037</v>
      </c>
      <c r="P27" s="39">
        <v>357</v>
      </c>
      <c r="Q27" s="42">
        <v>20.7</v>
      </c>
      <c r="R27" s="42">
        <v>61.8</v>
      </c>
      <c r="S27" s="42">
        <v>17.5</v>
      </c>
      <c r="T27" s="43">
        <v>16</v>
      </c>
    </row>
    <row r="28" spans="1:20" ht="12">
      <c r="A28" s="36" t="s">
        <v>69</v>
      </c>
      <c r="B28" s="51">
        <f t="shared" si="4"/>
        <v>15471</v>
      </c>
      <c r="C28" s="45"/>
      <c r="D28" s="39">
        <v>2420</v>
      </c>
      <c r="E28" s="39">
        <v>9378</v>
      </c>
      <c r="F28" s="39">
        <v>3673</v>
      </c>
      <c r="G28" s="40">
        <f t="shared" si="5"/>
        <v>7212</v>
      </c>
      <c r="H28" s="39"/>
      <c r="I28" s="39">
        <v>1252</v>
      </c>
      <c r="J28" s="39">
        <v>4458</v>
      </c>
      <c r="K28" s="39">
        <v>1502</v>
      </c>
      <c r="L28" s="40">
        <f t="shared" si="3"/>
        <v>8259</v>
      </c>
      <c r="M28" s="39"/>
      <c r="N28" s="39">
        <v>1168</v>
      </c>
      <c r="O28" s="39">
        <v>4920</v>
      </c>
      <c r="P28" s="39">
        <v>2171</v>
      </c>
      <c r="Q28" s="42">
        <v>15.6</v>
      </c>
      <c r="R28" s="42">
        <v>60.6</v>
      </c>
      <c r="S28" s="42">
        <v>23.7</v>
      </c>
      <c r="T28" s="43">
        <v>17</v>
      </c>
    </row>
    <row r="29" spans="1:20" ht="12">
      <c r="A29" s="36" t="s">
        <v>70</v>
      </c>
      <c r="B29" s="51">
        <v>5817</v>
      </c>
      <c r="C29" s="44" t="s">
        <v>71</v>
      </c>
      <c r="D29" s="39">
        <v>1052</v>
      </c>
      <c r="E29" s="39">
        <v>3544</v>
      </c>
      <c r="F29" s="39">
        <v>1213</v>
      </c>
      <c r="G29" s="40">
        <v>2748</v>
      </c>
      <c r="H29" s="41" t="s">
        <v>42</v>
      </c>
      <c r="I29" s="39">
        <v>574</v>
      </c>
      <c r="J29" s="39">
        <v>1722</v>
      </c>
      <c r="K29" s="39">
        <v>447</v>
      </c>
      <c r="L29" s="40">
        <v>3069</v>
      </c>
      <c r="M29" s="54" t="s">
        <v>72</v>
      </c>
      <c r="N29" s="39">
        <v>478</v>
      </c>
      <c r="O29" s="39">
        <v>1822</v>
      </c>
      <c r="P29" s="39">
        <v>766</v>
      </c>
      <c r="Q29" s="42">
        <v>18.1</v>
      </c>
      <c r="R29" s="42">
        <v>60.9</v>
      </c>
      <c r="S29" s="42">
        <v>20.9</v>
      </c>
      <c r="T29" s="43">
        <v>18</v>
      </c>
    </row>
    <row r="30" spans="1:20" ht="12">
      <c r="A30" s="36" t="s">
        <v>73</v>
      </c>
      <c r="B30" s="51">
        <v>9915</v>
      </c>
      <c r="C30" s="44" t="s">
        <v>74</v>
      </c>
      <c r="D30" s="39">
        <v>1568</v>
      </c>
      <c r="E30" s="39">
        <v>5976</v>
      </c>
      <c r="F30" s="39">
        <v>2369</v>
      </c>
      <c r="G30" s="40">
        <v>4689</v>
      </c>
      <c r="H30" s="41" t="s">
        <v>48</v>
      </c>
      <c r="I30" s="39">
        <v>841</v>
      </c>
      <c r="J30" s="39">
        <v>2892</v>
      </c>
      <c r="K30" s="39">
        <v>955</v>
      </c>
      <c r="L30" s="40">
        <v>5226</v>
      </c>
      <c r="M30" s="55" t="s">
        <v>48</v>
      </c>
      <c r="N30" s="39">
        <v>727</v>
      </c>
      <c r="O30" s="39">
        <v>3084</v>
      </c>
      <c r="P30" s="39">
        <v>1414</v>
      </c>
      <c r="Q30" s="42">
        <v>15.8</v>
      </c>
      <c r="R30" s="42">
        <v>60.3</v>
      </c>
      <c r="S30" s="42">
        <v>23.9</v>
      </c>
      <c r="T30" s="43">
        <v>19</v>
      </c>
    </row>
    <row r="31" spans="1:20" s="34" customFormat="1" ht="12">
      <c r="A31" s="46" t="s">
        <v>75</v>
      </c>
      <c r="B31" s="27">
        <v>33643</v>
      </c>
      <c r="C31" s="52" t="s">
        <v>58</v>
      </c>
      <c r="D31" s="48">
        <v>5991</v>
      </c>
      <c r="E31" s="48">
        <v>21380</v>
      </c>
      <c r="F31" s="48">
        <v>6266</v>
      </c>
      <c r="G31" s="49">
        <v>15924</v>
      </c>
      <c r="H31" s="53" t="s">
        <v>42</v>
      </c>
      <c r="I31" s="48">
        <f>SUM(I32:I33)</f>
        <v>3093</v>
      </c>
      <c r="J31" s="48">
        <f>SUM(J32:J33)</f>
        <v>10304</v>
      </c>
      <c r="K31" s="48">
        <f>SUM(K32:K33)</f>
        <v>2522</v>
      </c>
      <c r="L31" s="49">
        <v>17719</v>
      </c>
      <c r="M31" s="56" t="s">
        <v>48</v>
      </c>
      <c r="N31" s="48">
        <f>SUM(N32:N33)</f>
        <v>2898</v>
      </c>
      <c r="O31" s="48">
        <f>SUM(O32:O33)</f>
        <v>11076</v>
      </c>
      <c r="P31" s="48">
        <f>SUM(P32:P33)</f>
        <v>3744</v>
      </c>
      <c r="Q31" s="50">
        <v>17.8</v>
      </c>
      <c r="R31" s="50">
        <v>63.5</v>
      </c>
      <c r="S31" s="50">
        <v>18.6</v>
      </c>
      <c r="T31" s="35" t="s">
        <v>76</v>
      </c>
    </row>
    <row r="32" spans="1:20" ht="12">
      <c r="A32" s="36" t="s">
        <v>77</v>
      </c>
      <c r="B32" s="51">
        <v>23589</v>
      </c>
      <c r="C32" s="44" t="s">
        <v>58</v>
      </c>
      <c r="D32" s="39">
        <v>4424</v>
      </c>
      <c r="E32" s="39">
        <v>15293</v>
      </c>
      <c r="F32" s="39">
        <v>3866</v>
      </c>
      <c r="G32" s="40">
        <v>11155</v>
      </c>
      <c r="H32" s="41" t="s">
        <v>42</v>
      </c>
      <c r="I32" s="39">
        <v>2281</v>
      </c>
      <c r="J32" s="39">
        <v>7296</v>
      </c>
      <c r="K32" s="39">
        <v>1573</v>
      </c>
      <c r="L32" s="40">
        <v>12434</v>
      </c>
      <c r="M32" s="55" t="s">
        <v>48</v>
      </c>
      <c r="N32" s="39">
        <v>2143</v>
      </c>
      <c r="O32" s="39">
        <v>7997</v>
      </c>
      <c r="P32" s="39">
        <v>2293</v>
      </c>
      <c r="Q32" s="42">
        <v>18.8</v>
      </c>
      <c r="R32" s="42">
        <v>64.8</v>
      </c>
      <c r="S32" s="42">
        <v>16.4</v>
      </c>
      <c r="T32" s="43">
        <v>20</v>
      </c>
    </row>
    <row r="33" spans="1:20" ht="12">
      <c r="A33" s="36" t="s">
        <v>78</v>
      </c>
      <c r="B33" s="51">
        <f t="shared" si="4"/>
        <v>10054</v>
      </c>
      <c r="C33" s="45"/>
      <c r="D33" s="39">
        <v>1567</v>
      </c>
      <c r="E33" s="39">
        <v>6087</v>
      </c>
      <c r="F33" s="39">
        <v>2400</v>
      </c>
      <c r="G33" s="40">
        <f t="shared" si="5"/>
        <v>4769</v>
      </c>
      <c r="H33" s="39"/>
      <c r="I33" s="39">
        <v>812</v>
      </c>
      <c r="J33" s="39">
        <v>3008</v>
      </c>
      <c r="K33" s="39">
        <v>949</v>
      </c>
      <c r="L33" s="40">
        <f t="shared" si="3"/>
        <v>5285</v>
      </c>
      <c r="M33" s="39"/>
      <c r="N33" s="39">
        <v>755</v>
      </c>
      <c r="O33" s="39">
        <v>3079</v>
      </c>
      <c r="P33" s="39">
        <v>1451</v>
      </c>
      <c r="Q33" s="42">
        <v>15.6</v>
      </c>
      <c r="R33" s="42">
        <v>60.5</v>
      </c>
      <c r="S33" s="42">
        <v>23.9</v>
      </c>
      <c r="T33" s="43">
        <v>21</v>
      </c>
    </row>
    <row r="34" spans="1:20" s="34" customFormat="1" ht="12">
      <c r="A34" s="46" t="s">
        <v>79</v>
      </c>
      <c r="B34" s="27">
        <v>40770</v>
      </c>
      <c r="C34" s="52" t="s">
        <v>58</v>
      </c>
      <c r="D34" s="48">
        <v>7130</v>
      </c>
      <c r="E34" s="48">
        <v>26422</v>
      </c>
      <c r="F34" s="48">
        <v>7212</v>
      </c>
      <c r="G34" s="49">
        <v>19453</v>
      </c>
      <c r="H34" s="53" t="s">
        <v>58</v>
      </c>
      <c r="I34" s="48">
        <f>SUM(I35:I38)</f>
        <v>3680</v>
      </c>
      <c r="J34" s="48">
        <f>SUM(J35:J38)</f>
        <v>12738</v>
      </c>
      <c r="K34" s="48">
        <f>SUM(K35:K38)</f>
        <v>3029</v>
      </c>
      <c r="L34" s="49">
        <f t="shared" si="3"/>
        <v>21317</v>
      </c>
      <c r="M34" s="48"/>
      <c r="N34" s="48">
        <f>SUM(N35:N38)</f>
        <v>3450</v>
      </c>
      <c r="O34" s="48">
        <f>SUM(O35:O38)</f>
        <v>13684</v>
      </c>
      <c r="P34" s="48">
        <f>SUM(P35:P38)</f>
        <v>4183</v>
      </c>
      <c r="Q34" s="50">
        <v>17.5</v>
      </c>
      <c r="R34" s="50">
        <v>64.8</v>
      </c>
      <c r="S34" s="50">
        <v>17.7</v>
      </c>
      <c r="T34" s="35" t="s">
        <v>80</v>
      </c>
    </row>
    <row r="35" spans="1:20" ht="12">
      <c r="A35" s="36" t="s">
        <v>81</v>
      </c>
      <c r="B35" s="51">
        <f t="shared" si="4"/>
        <v>5651</v>
      </c>
      <c r="C35" s="45"/>
      <c r="D35" s="39">
        <v>917</v>
      </c>
      <c r="E35" s="39">
        <v>3581</v>
      </c>
      <c r="F35" s="39">
        <v>1153</v>
      </c>
      <c r="G35" s="40">
        <f t="shared" si="5"/>
        <v>2662</v>
      </c>
      <c r="H35" s="39"/>
      <c r="I35" s="39">
        <v>482</v>
      </c>
      <c r="J35" s="39">
        <v>1685</v>
      </c>
      <c r="K35" s="39">
        <v>495</v>
      </c>
      <c r="L35" s="40">
        <f t="shared" si="3"/>
        <v>2989</v>
      </c>
      <c r="M35" s="39"/>
      <c r="N35" s="39">
        <v>435</v>
      </c>
      <c r="O35" s="39">
        <v>1896</v>
      </c>
      <c r="P35" s="39">
        <v>658</v>
      </c>
      <c r="Q35" s="42">
        <v>16.2</v>
      </c>
      <c r="R35" s="42">
        <v>63.4</v>
      </c>
      <c r="S35" s="42">
        <v>20.4</v>
      </c>
      <c r="T35" s="43">
        <v>22</v>
      </c>
    </row>
    <row r="36" spans="1:20" ht="12">
      <c r="A36" s="36" t="s">
        <v>82</v>
      </c>
      <c r="B36" s="51">
        <v>13159</v>
      </c>
      <c r="C36" s="44" t="s">
        <v>58</v>
      </c>
      <c r="D36" s="39">
        <v>2549</v>
      </c>
      <c r="E36" s="39">
        <v>8653</v>
      </c>
      <c r="F36" s="39">
        <v>1951</v>
      </c>
      <c r="G36" s="40">
        <v>6263</v>
      </c>
      <c r="H36" s="41" t="s">
        <v>58</v>
      </c>
      <c r="I36" s="39">
        <v>1307</v>
      </c>
      <c r="J36" s="39">
        <v>4134</v>
      </c>
      <c r="K36" s="39">
        <v>816</v>
      </c>
      <c r="L36" s="40">
        <f t="shared" si="3"/>
        <v>6896</v>
      </c>
      <c r="M36" s="39"/>
      <c r="N36" s="39">
        <v>1242</v>
      </c>
      <c r="O36" s="39">
        <v>4519</v>
      </c>
      <c r="P36" s="39">
        <v>1135</v>
      </c>
      <c r="Q36" s="42">
        <v>19.4</v>
      </c>
      <c r="R36" s="42">
        <v>65.8</v>
      </c>
      <c r="S36" s="42">
        <v>14.8</v>
      </c>
      <c r="T36" s="43">
        <v>23</v>
      </c>
    </row>
    <row r="37" spans="1:20" ht="12">
      <c r="A37" s="36" t="s">
        <v>83</v>
      </c>
      <c r="B37" s="51">
        <v>10235</v>
      </c>
      <c r="C37" s="45"/>
      <c r="D37" s="39">
        <v>1616</v>
      </c>
      <c r="E37" s="39">
        <v>6405</v>
      </c>
      <c r="F37" s="39">
        <v>2214</v>
      </c>
      <c r="G37" s="40">
        <f t="shared" si="5"/>
        <v>4799</v>
      </c>
      <c r="H37" s="39"/>
      <c r="I37" s="39">
        <v>812</v>
      </c>
      <c r="J37" s="39">
        <v>3059</v>
      </c>
      <c r="K37" s="39">
        <v>928</v>
      </c>
      <c r="L37" s="40">
        <f t="shared" si="3"/>
        <v>5436</v>
      </c>
      <c r="M37" s="39"/>
      <c r="N37" s="39">
        <v>804</v>
      </c>
      <c r="O37" s="39">
        <v>3346</v>
      </c>
      <c r="P37" s="39">
        <v>1286</v>
      </c>
      <c r="Q37" s="42">
        <v>15.8</v>
      </c>
      <c r="R37" s="42">
        <v>62.6</v>
      </c>
      <c r="S37" s="42">
        <v>21.6</v>
      </c>
      <c r="T37" s="43">
        <v>24</v>
      </c>
    </row>
    <row r="38" spans="1:20" ht="12">
      <c r="A38" s="36" t="s">
        <v>84</v>
      </c>
      <c r="B38" s="51">
        <v>11725</v>
      </c>
      <c r="C38" s="45"/>
      <c r="D38" s="39">
        <v>2048</v>
      </c>
      <c r="E38" s="39">
        <v>7783</v>
      </c>
      <c r="F38" s="39">
        <v>1894</v>
      </c>
      <c r="G38" s="40">
        <f t="shared" si="5"/>
        <v>5729</v>
      </c>
      <c r="H38" s="39"/>
      <c r="I38" s="39">
        <v>1079</v>
      </c>
      <c r="J38" s="39">
        <v>3860</v>
      </c>
      <c r="K38" s="39">
        <v>790</v>
      </c>
      <c r="L38" s="40">
        <f t="shared" si="3"/>
        <v>5996</v>
      </c>
      <c r="M38" s="39"/>
      <c r="N38" s="39">
        <v>969</v>
      </c>
      <c r="O38" s="39">
        <v>3923</v>
      </c>
      <c r="P38" s="39">
        <v>1104</v>
      </c>
      <c r="Q38" s="42">
        <v>17.5</v>
      </c>
      <c r="R38" s="42">
        <v>66.4</v>
      </c>
      <c r="S38" s="42">
        <v>16.2</v>
      </c>
      <c r="T38" s="43">
        <v>25</v>
      </c>
    </row>
    <row r="39" spans="1:20" s="34" customFormat="1" ht="12">
      <c r="A39" s="46" t="s">
        <v>85</v>
      </c>
      <c r="B39" s="27">
        <f t="shared" si="4"/>
        <v>15775</v>
      </c>
      <c r="C39" s="47"/>
      <c r="D39" s="48">
        <v>2419</v>
      </c>
      <c r="E39" s="48">
        <v>10304</v>
      </c>
      <c r="F39" s="48">
        <v>3052</v>
      </c>
      <c r="G39" s="49">
        <f t="shared" si="5"/>
        <v>7365</v>
      </c>
      <c r="H39" s="48"/>
      <c r="I39" s="48">
        <f>SUM(I40)</f>
        <v>1250</v>
      </c>
      <c r="J39" s="48">
        <f>SUM(J40)</f>
        <v>4991</v>
      </c>
      <c r="K39" s="48">
        <f>SUM(K40)</f>
        <v>1124</v>
      </c>
      <c r="L39" s="49">
        <f t="shared" si="3"/>
        <v>8410</v>
      </c>
      <c r="M39" s="48"/>
      <c r="N39" s="48">
        <f>SUM(N40)</f>
        <v>1169</v>
      </c>
      <c r="O39" s="48">
        <f>SUM(O40)</f>
        <v>5313</v>
      </c>
      <c r="P39" s="48">
        <f>SUM(P40)</f>
        <v>1928</v>
      </c>
      <c r="Q39" s="50">
        <v>15.3</v>
      </c>
      <c r="R39" s="50">
        <v>65.3</v>
      </c>
      <c r="S39" s="50">
        <v>19.3</v>
      </c>
      <c r="T39" s="35" t="s">
        <v>86</v>
      </c>
    </row>
    <row r="40" spans="1:20" ht="12">
      <c r="A40" s="36" t="s">
        <v>87</v>
      </c>
      <c r="B40" s="51">
        <f t="shared" si="4"/>
        <v>15775</v>
      </c>
      <c r="C40" s="45"/>
      <c r="D40" s="39">
        <v>2419</v>
      </c>
      <c r="E40" s="39">
        <v>10304</v>
      </c>
      <c r="F40" s="39">
        <v>3052</v>
      </c>
      <c r="G40" s="40">
        <f t="shared" si="5"/>
        <v>7365</v>
      </c>
      <c r="H40" s="39"/>
      <c r="I40" s="39">
        <v>1250</v>
      </c>
      <c r="J40" s="39">
        <v>4991</v>
      </c>
      <c r="K40" s="39">
        <v>1124</v>
      </c>
      <c r="L40" s="40">
        <f t="shared" si="3"/>
        <v>8410</v>
      </c>
      <c r="M40" s="39"/>
      <c r="N40" s="39">
        <v>1169</v>
      </c>
      <c r="O40" s="39">
        <v>5313</v>
      </c>
      <c r="P40" s="39">
        <v>1928</v>
      </c>
      <c r="Q40" s="42">
        <v>15.3</v>
      </c>
      <c r="R40" s="42">
        <v>65.3</v>
      </c>
      <c r="S40" s="42">
        <v>19.3</v>
      </c>
      <c r="T40" s="43">
        <v>26</v>
      </c>
    </row>
    <row r="41" spans="1:20" s="34" customFormat="1" ht="12">
      <c r="A41" s="46" t="s">
        <v>88</v>
      </c>
      <c r="B41" s="27">
        <f t="shared" si="4"/>
        <v>38894</v>
      </c>
      <c r="C41" s="47"/>
      <c r="D41" s="48">
        <v>6647</v>
      </c>
      <c r="E41" s="48">
        <v>24410</v>
      </c>
      <c r="F41" s="48">
        <v>7837</v>
      </c>
      <c r="G41" s="49">
        <f t="shared" si="5"/>
        <v>17851</v>
      </c>
      <c r="H41" s="48"/>
      <c r="I41" s="48">
        <f>SUM(I42:I49)</f>
        <v>3366</v>
      </c>
      <c r="J41" s="48">
        <f>SUM(J42:J49)</f>
        <v>11484</v>
      </c>
      <c r="K41" s="48">
        <f>SUM(K42:K49)</f>
        <v>3001</v>
      </c>
      <c r="L41" s="49">
        <f t="shared" si="3"/>
        <v>21043</v>
      </c>
      <c r="M41" s="48"/>
      <c r="N41" s="48">
        <f>SUM(N42:N49)</f>
        <v>3281</v>
      </c>
      <c r="O41" s="48">
        <f>SUM(O42:O49)</f>
        <v>12926</v>
      </c>
      <c r="P41" s="48">
        <f>SUM(P42:P49)</f>
        <v>4836</v>
      </c>
      <c r="Q41" s="50">
        <v>17.1</v>
      </c>
      <c r="R41" s="50">
        <v>62.8</v>
      </c>
      <c r="S41" s="50">
        <v>20.1</v>
      </c>
      <c r="T41" s="35" t="s">
        <v>89</v>
      </c>
    </row>
    <row r="42" spans="1:20" ht="12">
      <c r="A42" s="36" t="s">
        <v>90</v>
      </c>
      <c r="B42" s="51">
        <f t="shared" si="4"/>
        <v>3238</v>
      </c>
      <c r="C42" s="45"/>
      <c r="D42" s="39">
        <v>455</v>
      </c>
      <c r="E42" s="39">
        <v>2040</v>
      </c>
      <c r="F42" s="39">
        <v>743</v>
      </c>
      <c r="G42" s="40">
        <f t="shared" si="5"/>
        <v>1385</v>
      </c>
      <c r="H42" s="39"/>
      <c r="I42" s="39">
        <v>208</v>
      </c>
      <c r="J42" s="39">
        <v>916</v>
      </c>
      <c r="K42" s="39">
        <v>261</v>
      </c>
      <c r="L42" s="40">
        <f t="shared" si="3"/>
        <v>1853</v>
      </c>
      <c r="M42" s="39"/>
      <c r="N42" s="39">
        <v>247</v>
      </c>
      <c r="O42" s="39">
        <v>1124</v>
      </c>
      <c r="P42" s="39">
        <v>482</v>
      </c>
      <c r="Q42" s="42">
        <v>14.1</v>
      </c>
      <c r="R42" s="42">
        <v>63</v>
      </c>
      <c r="S42" s="42">
        <v>22.9</v>
      </c>
      <c r="T42" s="43">
        <v>27</v>
      </c>
    </row>
    <row r="43" spans="1:20" ht="12">
      <c r="A43" s="36" t="s">
        <v>91</v>
      </c>
      <c r="B43" s="51">
        <f t="shared" si="4"/>
        <v>7165</v>
      </c>
      <c r="C43" s="45"/>
      <c r="D43" s="39">
        <v>1313</v>
      </c>
      <c r="E43" s="39">
        <v>4467</v>
      </c>
      <c r="F43" s="39">
        <v>1385</v>
      </c>
      <c r="G43" s="40">
        <f t="shared" si="5"/>
        <v>3309</v>
      </c>
      <c r="H43" s="39"/>
      <c r="I43" s="39">
        <v>672</v>
      </c>
      <c r="J43" s="39">
        <v>2099</v>
      </c>
      <c r="K43" s="39">
        <v>538</v>
      </c>
      <c r="L43" s="40">
        <f t="shared" si="3"/>
        <v>3856</v>
      </c>
      <c r="M43" s="39"/>
      <c r="N43" s="39">
        <v>641</v>
      </c>
      <c r="O43" s="39">
        <v>2368</v>
      </c>
      <c r="P43" s="39">
        <v>847</v>
      </c>
      <c r="Q43" s="42">
        <v>18.3</v>
      </c>
      <c r="R43" s="42">
        <v>62.3</v>
      </c>
      <c r="S43" s="42">
        <v>19.3</v>
      </c>
      <c r="T43" s="43">
        <v>28</v>
      </c>
    </row>
    <row r="44" spans="1:20" ht="12">
      <c r="A44" s="36" t="s">
        <v>92</v>
      </c>
      <c r="B44" s="51">
        <f t="shared" si="4"/>
        <v>2376</v>
      </c>
      <c r="C44" s="45"/>
      <c r="D44" s="39">
        <v>361</v>
      </c>
      <c r="E44" s="39">
        <v>1502</v>
      </c>
      <c r="F44" s="39">
        <v>513</v>
      </c>
      <c r="G44" s="40">
        <f t="shared" si="5"/>
        <v>1108</v>
      </c>
      <c r="H44" s="39"/>
      <c r="I44" s="39">
        <v>189</v>
      </c>
      <c r="J44" s="39">
        <v>715</v>
      </c>
      <c r="K44" s="39">
        <v>204</v>
      </c>
      <c r="L44" s="40">
        <f t="shared" si="3"/>
        <v>1268</v>
      </c>
      <c r="M44" s="39"/>
      <c r="N44" s="39">
        <v>172</v>
      </c>
      <c r="O44" s="39">
        <v>787</v>
      </c>
      <c r="P44" s="39">
        <v>309</v>
      </c>
      <c r="Q44" s="42">
        <v>15.2</v>
      </c>
      <c r="R44" s="42">
        <v>63.2</v>
      </c>
      <c r="S44" s="42">
        <v>21.6</v>
      </c>
      <c r="T44" s="43">
        <v>29</v>
      </c>
    </row>
    <row r="45" spans="1:20" ht="12">
      <c r="A45" s="36" t="s">
        <v>93</v>
      </c>
      <c r="B45" s="51">
        <f t="shared" si="4"/>
        <v>4285</v>
      </c>
      <c r="C45" s="45"/>
      <c r="D45" s="39">
        <v>657</v>
      </c>
      <c r="E45" s="39">
        <v>2642</v>
      </c>
      <c r="F45" s="39">
        <v>986</v>
      </c>
      <c r="G45" s="40">
        <f t="shared" si="5"/>
        <v>1986</v>
      </c>
      <c r="H45" s="39"/>
      <c r="I45" s="39">
        <v>321</v>
      </c>
      <c r="J45" s="39">
        <v>1260</v>
      </c>
      <c r="K45" s="39">
        <v>405</v>
      </c>
      <c r="L45" s="40">
        <f t="shared" si="3"/>
        <v>2299</v>
      </c>
      <c r="M45" s="39"/>
      <c r="N45" s="39">
        <v>336</v>
      </c>
      <c r="O45" s="39">
        <v>1382</v>
      </c>
      <c r="P45" s="39">
        <v>581</v>
      </c>
      <c r="Q45" s="42">
        <v>15.3</v>
      </c>
      <c r="R45" s="42">
        <v>61.7</v>
      </c>
      <c r="S45" s="42">
        <v>23</v>
      </c>
      <c r="T45" s="43">
        <v>30</v>
      </c>
    </row>
    <row r="46" spans="1:20" ht="12">
      <c r="A46" s="36" t="s">
        <v>94</v>
      </c>
      <c r="B46" s="51">
        <f t="shared" si="4"/>
        <v>3424</v>
      </c>
      <c r="C46" s="45"/>
      <c r="D46" s="39">
        <v>546</v>
      </c>
      <c r="E46" s="39">
        <v>2165</v>
      </c>
      <c r="F46" s="39">
        <v>713</v>
      </c>
      <c r="G46" s="40">
        <f t="shared" si="5"/>
        <v>1594</v>
      </c>
      <c r="H46" s="39"/>
      <c r="I46" s="39">
        <v>282</v>
      </c>
      <c r="J46" s="39">
        <v>1021</v>
      </c>
      <c r="K46" s="39">
        <v>291</v>
      </c>
      <c r="L46" s="40">
        <f t="shared" si="3"/>
        <v>1830</v>
      </c>
      <c r="M46" s="39"/>
      <c r="N46" s="39">
        <v>264</v>
      </c>
      <c r="O46" s="39">
        <v>1144</v>
      </c>
      <c r="P46" s="39">
        <v>422</v>
      </c>
      <c r="Q46" s="42">
        <v>15.9</v>
      </c>
      <c r="R46" s="42">
        <v>63.2</v>
      </c>
      <c r="S46" s="42">
        <v>20.8</v>
      </c>
      <c r="T46" s="43">
        <v>31</v>
      </c>
    </row>
    <row r="47" spans="1:20" ht="12">
      <c r="A47" s="36" t="s">
        <v>95</v>
      </c>
      <c r="B47" s="51">
        <f t="shared" si="4"/>
        <v>5065</v>
      </c>
      <c r="C47" s="45"/>
      <c r="D47" s="39">
        <v>820</v>
      </c>
      <c r="E47" s="39">
        <v>3261</v>
      </c>
      <c r="F47" s="39">
        <v>984</v>
      </c>
      <c r="G47" s="40">
        <f t="shared" si="5"/>
        <v>2350</v>
      </c>
      <c r="H47" s="39"/>
      <c r="I47" s="39">
        <v>436</v>
      </c>
      <c r="J47" s="39">
        <v>1548</v>
      </c>
      <c r="K47" s="39">
        <v>366</v>
      </c>
      <c r="L47" s="40">
        <f t="shared" si="3"/>
        <v>2715</v>
      </c>
      <c r="M47" s="39"/>
      <c r="N47" s="39">
        <v>384</v>
      </c>
      <c r="O47" s="39">
        <v>1713</v>
      </c>
      <c r="P47" s="39">
        <v>618</v>
      </c>
      <c r="Q47" s="42">
        <v>16.2</v>
      </c>
      <c r="R47" s="42">
        <v>64.4</v>
      </c>
      <c r="S47" s="42">
        <v>19.4</v>
      </c>
      <c r="T47" s="43">
        <v>32</v>
      </c>
    </row>
    <row r="48" spans="1:20" ht="12">
      <c r="A48" s="36" t="s">
        <v>96</v>
      </c>
      <c r="B48" s="51">
        <f t="shared" si="4"/>
        <v>2924</v>
      </c>
      <c r="C48" s="45"/>
      <c r="D48" s="39">
        <v>558</v>
      </c>
      <c r="E48" s="39">
        <v>1785</v>
      </c>
      <c r="F48" s="39">
        <v>581</v>
      </c>
      <c r="G48" s="40">
        <f t="shared" si="5"/>
        <v>1325</v>
      </c>
      <c r="H48" s="39"/>
      <c r="I48" s="39">
        <v>292</v>
      </c>
      <c r="J48" s="39">
        <v>829</v>
      </c>
      <c r="K48" s="39">
        <v>204</v>
      </c>
      <c r="L48" s="40">
        <f t="shared" si="3"/>
        <v>1599</v>
      </c>
      <c r="M48" s="39"/>
      <c r="N48" s="39">
        <v>266</v>
      </c>
      <c r="O48" s="39">
        <v>956</v>
      </c>
      <c r="P48" s="39">
        <v>377</v>
      </c>
      <c r="Q48" s="42">
        <v>19.1</v>
      </c>
      <c r="R48" s="42">
        <v>61</v>
      </c>
      <c r="S48" s="42">
        <v>19.9</v>
      </c>
      <c r="T48" s="43">
        <v>33</v>
      </c>
    </row>
    <row r="49" spans="1:20" ht="12">
      <c r="A49" s="36" t="s">
        <v>97</v>
      </c>
      <c r="B49" s="51">
        <f t="shared" si="4"/>
        <v>10417</v>
      </c>
      <c r="C49" s="45"/>
      <c r="D49" s="39">
        <v>1937</v>
      </c>
      <c r="E49" s="39">
        <v>6548</v>
      </c>
      <c r="F49" s="39">
        <v>1932</v>
      </c>
      <c r="G49" s="40">
        <f t="shared" si="5"/>
        <v>4794</v>
      </c>
      <c r="H49" s="39"/>
      <c r="I49" s="39">
        <v>966</v>
      </c>
      <c r="J49" s="39">
        <v>3096</v>
      </c>
      <c r="K49" s="39">
        <v>732</v>
      </c>
      <c r="L49" s="40">
        <f t="shared" si="3"/>
        <v>5623</v>
      </c>
      <c r="M49" s="39"/>
      <c r="N49" s="39">
        <v>971</v>
      </c>
      <c r="O49" s="39">
        <v>3452</v>
      </c>
      <c r="P49" s="39">
        <v>1200</v>
      </c>
      <c r="Q49" s="42">
        <v>18.6</v>
      </c>
      <c r="R49" s="42">
        <v>62.9</v>
      </c>
      <c r="S49" s="42">
        <v>18.5</v>
      </c>
      <c r="T49" s="43">
        <v>34</v>
      </c>
    </row>
    <row r="50" spans="1:20" s="34" customFormat="1" ht="12">
      <c r="A50" s="46" t="s">
        <v>98</v>
      </c>
      <c r="B50" s="27">
        <f t="shared" si="4"/>
        <v>57915</v>
      </c>
      <c r="C50" s="52" t="s">
        <v>99</v>
      </c>
      <c r="D50" s="48">
        <v>9516</v>
      </c>
      <c r="E50" s="48">
        <v>35904</v>
      </c>
      <c r="F50" s="48">
        <v>12495</v>
      </c>
      <c r="G50" s="49">
        <v>27237</v>
      </c>
      <c r="H50" s="53" t="s">
        <v>100</v>
      </c>
      <c r="I50" s="48">
        <f>SUM(I51:I58)</f>
        <v>4955</v>
      </c>
      <c r="J50" s="48">
        <f>SUM(J51:J58)</f>
        <v>17111</v>
      </c>
      <c r="K50" s="48">
        <f>SUM(K51:K58)</f>
        <v>5170</v>
      </c>
      <c r="L50" s="49">
        <v>30680</v>
      </c>
      <c r="M50" s="53" t="s">
        <v>100</v>
      </c>
      <c r="N50" s="48">
        <f>SUM(N51:N58)</f>
        <v>4561</v>
      </c>
      <c r="O50" s="48">
        <f>SUM(O51:O58)</f>
        <v>18793</v>
      </c>
      <c r="P50" s="48">
        <f>SUM(P51:P58)</f>
        <v>7325</v>
      </c>
      <c r="Q50" s="50">
        <v>16.4</v>
      </c>
      <c r="R50" s="50">
        <v>62</v>
      </c>
      <c r="S50" s="50">
        <v>21.6</v>
      </c>
      <c r="T50" s="35" t="s">
        <v>101</v>
      </c>
    </row>
    <row r="51" spans="1:20" ht="12">
      <c r="A51" s="36" t="s">
        <v>102</v>
      </c>
      <c r="B51" s="51">
        <v>10883</v>
      </c>
      <c r="C51" s="44" t="s">
        <v>74</v>
      </c>
      <c r="D51" s="39">
        <v>1856</v>
      </c>
      <c r="E51" s="39">
        <v>6861</v>
      </c>
      <c r="F51" s="39">
        <v>2164</v>
      </c>
      <c r="G51" s="40">
        <v>5190</v>
      </c>
      <c r="H51" s="41" t="s">
        <v>48</v>
      </c>
      <c r="I51" s="39">
        <v>991</v>
      </c>
      <c r="J51" s="39">
        <v>3293</v>
      </c>
      <c r="K51" s="39">
        <v>905</v>
      </c>
      <c r="L51" s="40">
        <v>5693</v>
      </c>
      <c r="M51" s="41" t="s">
        <v>48</v>
      </c>
      <c r="N51" s="39">
        <v>865</v>
      </c>
      <c r="O51" s="39">
        <v>3568</v>
      </c>
      <c r="P51" s="39">
        <v>1259</v>
      </c>
      <c r="Q51" s="42">
        <v>17.1</v>
      </c>
      <c r="R51" s="42">
        <v>63</v>
      </c>
      <c r="S51" s="42">
        <v>19.9</v>
      </c>
      <c r="T51" s="43">
        <v>35</v>
      </c>
    </row>
    <row r="52" spans="1:20" ht="12">
      <c r="A52" s="36" t="s">
        <v>103</v>
      </c>
      <c r="B52" s="51">
        <f t="shared" si="4"/>
        <v>18011</v>
      </c>
      <c r="C52" s="44"/>
      <c r="D52" s="39">
        <v>3113</v>
      </c>
      <c r="E52" s="39">
        <v>11536</v>
      </c>
      <c r="F52" s="39">
        <v>3362</v>
      </c>
      <c r="G52" s="40">
        <f t="shared" si="5"/>
        <v>8447</v>
      </c>
      <c r="H52" s="41"/>
      <c r="I52" s="39">
        <v>1602</v>
      </c>
      <c r="J52" s="39">
        <v>5476</v>
      </c>
      <c r="K52" s="39">
        <v>1369</v>
      </c>
      <c r="L52" s="40">
        <f t="shared" si="3"/>
        <v>9564</v>
      </c>
      <c r="M52" s="41"/>
      <c r="N52" s="39">
        <v>1511</v>
      </c>
      <c r="O52" s="39">
        <v>6060</v>
      </c>
      <c r="P52" s="39">
        <v>1993</v>
      </c>
      <c r="Q52" s="42">
        <v>17.3</v>
      </c>
      <c r="R52" s="42">
        <v>64</v>
      </c>
      <c r="S52" s="42">
        <v>18.7</v>
      </c>
      <c r="T52" s="43">
        <v>36</v>
      </c>
    </row>
    <row r="53" spans="1:20" ht="12">
      <c r="A53" s="36" t="s">
        <v>104</v>
      </c>
      <c r="B53" s="51">
        <f t="shared" si="4"/>
        <v>2856</v>
      </c>
      <c r="C53" s="45"/>
      <c r="D53" s="39">
        <v>365</v>
      </c>
      <c r="E53" s="39">
        <v>1745</v>
      </c>
      <c r="F53" s="39">
        <v>746</v>
      </c>
      <c r="G53" s="40">
        <f t="shared" si="5"/>
        <v>1318</v>
      </c>
      <c r="H53" s="39"/>
      <c r="I53" s="39">
        <v>168</v>
      </c>
      <c r="J53" s="39">
        <v>826</v>
      </c>
      <c r="K53" s="39">
        <v>324</v>
      </c>
      <c r="L53" s="40">
        <f t="shared" si="3"/>
        <v>1538</v>
      </c>
      <c r="M53" s="39"/>
      <c r="N53" s="39">
        <v>197</v>
      </c>
      <c r="O53" s="39">
        <v>919</v>
      </c>
      <c r="P53" s="39">
        <v>422</v>
      </c>
      <c r="Q53" s="42">
        <v>12.8</v>
      </c>
      <c r="R53" s="42">
        <v>61.1</v>
      </c>
      <c r="S53" s="42">
        <v>26.1</v>
      </c>
      <c r="T53" s="43">
        <v>37</v>
      </c>
    </row>
    <row r="54" spans="1:20" ht="12">
      <c r="A54" s="36" t="s">
        <v>105</v>
      </c>
      <c r="B54" s="51">
        <f t="shared" si="4"/>
        <v>7565</v>
      </c>
      <c r="C54" s="45"/>
      <c r="D54" s="39">
        <v>1024</v>
      </c>
      <c r="E54" s="39">
        <v>4476</v>
      </c>
      <c r="F54" s="39">
        <v>2065</v>
      </c>
      <c r="G54" s="40">
        <f t="shared" si="5"/>
        <v>3517</v>
      </c>
      <c r="H54" s="39"/>
      <c r="I54" s="39">
        <v>549</v>
      </c>
      <c r="J54" s="39">
        <v>2124</v>
      </c>
      <c r="K54" s="39">
        <v>844</v>
      </c>
      <c r="L54" s="40">
        <f t="shared" si="3"/>
        <v>4048</v>
      </c>
      <c r="M54" s="39"/>
      <c r="N54" s="39">
        <v>475</v>
      </c>
      <c r="O54" s="39">
        <v>2352</v>
      </c>
      <c r="P54" s="39">
        <v>1221</v>
      </c>
      <c r="Q54" s="42">
        <v>13.5</v>
      </c>
      <c r="R54" s="42">
        <v>59.2</v>
      </c>
      <c r="S54" s="42">
        <v>27.3</v>
      </c>
      <c r="T54" s="43">
        <v>38</v>
      </c>
    </row>
    <row r="55" spans="1:20" ht="12">
      <c r="A55" s="36" t="s">
        <v>106</v>
      </c>
      <c r="B55" s="51">
        <f t="shared" si="4"/>
        <v>4044</v>
      </c>
      <c r="C55" s="45"/>
      <c r="D55" s="39">
        <v>593</v>
      </c>
      <c r="E55" s="39">
        <v>2412</v>
      </c>
      <c r="F55" s="39">
        <v>1039</v>
      </c>
      <c r="G55" s="40">
        <f t="shared" si="5"/>
        <v>1874</v>
      </c>
      <c r="H55" s="39"/>
      <c r="I55" s="39">
        <v>303</v>
      </c>
      <c r="J55" s="39">
        <v>1150</v>
      </c>
      <c r="K55" s="39">
        <v>421</v>
      </c>
      <c r="L55" s="40">
        <f t="shared" si="3"/>
        <v>2170</v>
      </c>
      <c r="M55" s="39"/>
      <c r="N55" s="39">
        <v>290</v>
      </c>
      <c r="O55" s="39">
        <v>1262</v>
      </c>
      <c r="P55" s="39">
        <v>618</v>
      </c>
      <c r="Q55" s="42">
        <v>14.7</v>
      </c>
      <c r="R55" s="42">
        <v>59.6</v>
      </c>
      <c r="S55" s="42">
        <v>25.7</v>
      </c>
      <c r="T55" s="43">
        <v>39</v>
      </c>
    </row>
    <row r="56" spans="1:20" ht="12">
      <c r="A56" s="36" t="s">
        <v>107</v>
      </c>
      <c r="B56" s="51">
        <f t="shared" si="4"/>
        <v>6508</v>
      </c>
      <c r="C56" s="45"/>
      <c r="D56" s="39">
        <v>1054</v>
      </c>
      <c r="E56" s="39">
        <v>3895</v>
      </c>
      <c r="F56" s="39">
        <v>1559</v>
      </c>
      <c r="G56" s="40">
        <f t="shared" si="5"/>
        <v>3072</v>
      </c>
      <c r="H56" s="39"/>
      <c r="I56" s="39">
        <v>548</v>
      </c>
      <c r="J56" s="39">
        <v>1854</v>
      </c>
      <c r="K56" s="39">
        <v>670</v>
      </c>
      <c r="L56" s="40">
        <f t="shared" si="3"/>
        <v>3436</v>
      </c>
      <c r="M56" s="39"/>
      <c r="N56" s="39">
        <v>506</v>
      </c>
      <c r="O56" s="39">
        <v>2041</v>
      </c>
      <c r="P56" s="39">
        <v>889</v>
      </c>
      <c r="Q56" s="42">
        <v>16.2</v>
      </c>
      <c r="R56" s="42">
        <v>59.8</v>
      </c>
      <c r="S56" s="42">
        <v>24</v>
      </c>
      <c r="T56" s="43">
        <v>40</v>
      </c>
    </row>
    <row r="57" spans="1:20" ht="12">
      <c r="A57" s="36" t="s">
        <v>108</v>
      </c>
      <c r="B57" s="51">
        <f t="shared" si="4"/>
        <v>2780</v>
      </c>
      <c r="C57" s="45"/>
      <c r="D57" s="39">
        <v>508</v>
      </c>
      <c r="E57" s="39">
        <v>1709</v>
      </c>
      <c r="F57" s="39">
        <v>563</v>
      </c>
      <c r="G57" s="40">
        <f t="shared" si="5"/>
        <v>1323</v>
      </c>
      <c r="H57" s="39"/>
      <c r="I57" s="39">
        <v>275</v>
      </c>
      <c r="J57" s="39">
        <v>824</v>
      </c>
      <c r="K57" s="39">
        <v>224</v>
      </c>
      <c r="L57" s="40">
        <f t="shared" si="3"/>
        <v>1457</v>
      </c>
      <c r="M57" s="39"/>
      <c r="N57" s="39">
        <v>233</v>
      </c>
      <c r="O57" s="39">
        <v>885</v>
      </c>
      <c r="P57" s="39">
        <v>339</v>
      </c>
      <c r="Q57" s="42">
        <v>18.3</v>
      </c>
      <c r="R57" s="42">
        <v>61.5</v>
      </c>
      <c r="S57" s="42">
        <v>20.3</v>
      </c>
      <c r="T57" s="43">
        <v>41</v>
      </c>
    </row>
    <row r="58" spans="1:20" ht="12">
      <c r="A58" s="36" t="s">
        <v>109</v>
      </c>
      <c r="B58" s="51">
        <f t="shared" si="4"/>
        <v>5270</v>
      </c>
      <c r="C58" s="45"/>
      <c r="D58" s="39">
        <v>1003</v>
      </c>
      <c r="E58" s="39">
        <v>3270</v>
      </c>
      <c r="F58" s="39">
        <v>997</v>
      </c>
      <c r="G58" s="40">
        <f t="shared" si="5"/>
        <v>2496</v>
      </c>
      <c r="H58" s="39"/>
      <c r="I58" s="39">
        <v>519</v>
      </c>
      <c r="J58" s="39">
        <v>1564</v>
      </c>
      <c r="K58" s="39">
        <v>413</v>
      </c>
      <c r="L58" s="40">
        <f t="shared" si="3"/>
        <v>2774</v>
      </c>
      <c r="M58" s="39"/>
      <c r="N58" s="39">
        <v>484</v>
      </c>
      <c r="O58" s="39">
        <v>1706</v>
      </c>
      <c r="P58" s="39">
        <v>584</v>
      </c>
      <c r="Q58" s="42">
        <v>19</v>
      </c>
      <c r="R58" s="42">
        <v>62</v>
      </c>
      <c r="S58" s="42">
        <v>18.9</v>
      </c>
      <c r="T58" s="43">
        <v>42</v>
      </c>
    </row>
    <row r="59" spans="1:20" s="34" customFormat="1" ht="12">
      <c r="A59" s="46" t="s">
        <v>110</v>
      </c>
      <c r="B59" s="27">
        <f t="shared" si="4"/>
        <v>12234</v>
      </c>
      <c r="C59" s="47"/>
      <c r="D59" s="48">
        <v>2032</v>
      </c>
      <c r="E59" s="48">
        <v>7404</v>
      </c>
      <c r="F59" s="48">
        <v>2798</v>
      </c>
      <c r="G59" s="49">
        <f t="shared" si="5"/>
        <v>5902</v>
      </c>
      <c r="H59" s="48"/>
      <c r="I59" s="48">
        <f>SUM(I60:I62)</f>
        <v>1063</v>
      </c>
      <c r="J59" s="48">
        <f>SUM(J60:J62)</f>
        <v>3634</v>
      </c>
      <c r="K59" s="48">
        <f>SUM(K60:K62)</f>
        <v>1205</v>
      </c>
      <c r="L59" s="49">
        <f t="shared" si="3"/>
        <v>6332</v>
      </c>
      <c r="M59" s="48"/>
      <c r="N59" s="48">
        <f>SUM(N60:N62)</f>
        <v>969</v>
      </c>
      <c r="O59" s="48">
        <f>SUM(O60:O62)</f>
        <v>3770</v>
      </c>
      <c r="P59" s="48">
        <f>SUM(P60:P62)</f>
        <v>1593</v>
      </c>
      <c r="Q59" s="50">
        <v>16.6</v>
      </c>
      <c r="R59" s="50">
        <v>60.5</v>
      </c>
      <c r="S59" s="50">
        <v>22.9</v>
      </c>
      <c r="T59" s="35" t="s">
        <v>111</v>
      </c>
    </row>
    <row r="60" spans="1:20" ht="12">
      <c r="A60" s="36" t="s">
        <v>112</v>
      </c>
      <c r="B60" s="51">
        <f t="shared" si="4"/>
        <v>4006</v>
      </c>
      <c r="C60" s="45"/>
      <c r="D60" s="39">
        <v>721</v>
      </c>
      <c r="E60" s="39">
        <v>2447</v>
      </c>
      <c r="F60" s="39">
        <v>838</v>
      </c>
      <c r="G60" s="40">
        <f t="shared" si="5"/>
        <v>1918</v>
      </c>
      <c r="H60" s="39"/>
      <c r="I60" s="39">
        <v>370</v>
      </c>
      <c r="J60" s="39">
        <v>1180</v>
      </c>
      <c r="K60" s="39">
        <v>368</v>
      </c>
      <c r="L60" s="40">
        <f t="shared" si="3"/>
        <v>2088</v>
      </c>
      <c r="M60" s="39"/>
      <c r="N60" s="39">
        <v>351</v>
      </c>
      <c r="O60" s="39">
        <v>1267</v>
      </c>
      <c r="P60" s="39">
        <v>470</v>
      </c>
      <c r="Q60" s="42">
        <v>18</v>
      </c>
      <c r="R60" s="42">
        <v>61.1</v>
      </c>
      <c r="S60" s="42">
        <v>20.9</v>
      </c>
      <c r="T60" s="43">
        <v>43</v>
      </c>
    </row>
    <row r="61" spans="1:20" ht="12">
      <c r="A61" s="36" t="s">
        <v>113</v>
      </c>
      <c r="B61" s="51">
        <f t="shared" si="4"/>
        <v>5116</v>
      </c>
      <c r="C61" s="45"/>
      <c r="D61" s="39">
        <v>836</v>
      </c>
      <c r="E61" s="39">
        <v>3123</v>
      </c>
      <c r="F61" s="39">
        <v>1157</v>
      </c>
      <c r="G61" s="40">
        <f t="shared" si="5"/>
        <v>2485</v>
      </c>
      <c r="H61" s="39"/>
      <c r="I61" s="39">
        <v>415</v>
      </c>
      <c r="J61" s="39">
        <v>1573</v>
      </c>
      <c r="K61" s="39">
        <v>497</v>
      </c>
      <c r="L61" s="40">
        <f t="shared" si="3"/>
        <v>2631</v>
      </c>
      <c r="M61" s="39"/>
      <c r="N61" s="39">
        <v>421</v>
      </c>
      <c r="O61" s="39">
        <v>1550</v>
      </c>
      <c r="P61" s="39">
        <v>660</v>
      </c>
      <c r="Q61" s="42">
        <v>16.3</v>
      </c>
      <c r="R61" s="42">
        <v>61</v>
      </c>
      <c r="S61" s="42">
        <v>22.6</v>
      </c>
      <c r="T61" s="43">
        <v>44</v>
      </c>
    </row>
    <row r="62" spans="1:20" ht="12">
      <c r="A62" s="36" t="s">
        <v>114</v>
      </c>
      <c r="B62" s="51">
        <f t="shared" si="4"/>
        <v>3112</v>
      </c>
      <c r="C62" s="45"/>
      <c r="D62" s="39">
        <v>475</v>
      </c>
      <c r="E62" s="39">
        <v>1834</v>
      </c>
      <c r="F62" s="39">
        <v>803</v>
      </c>
      <c r="G62" s="40">
        <f t="shared" si="5"/>
        <v>1499</v>
      </c>
      <c r="H62" s="39"/>
      <c r="I62" s="39">
        <v>278</v>
      </c>
      <c r="J62" s="39">
        <v>881</v>
      </c>
      <c r="K62" s="39">
        <v>340</v>
      </c>
      <c r="L62" s="40">
        <f t="shared" si="3"/>
        <v>1613</v>
      </c>
      <c r="M62" s="39"/>
      <c r="N62" s="39">
        <v>197</v>
      </c>
      <c r="O62" s="39">
        <v>953</v>
      </c>
      <c r="P62" s="39">
        <v>463</v>
      </c>
      <c r="Q62" s="42">
        <v>15.3</v>
      </c>
      <c r="R62" s="42">
        <v>58.9</v>
      </c>
      <c r="S62" s="42">
        <v>25.8</v>
      </c>
      <c r="T62" s="43">
        <v>45</v>
      </c>
    </row>
    <row r="63" spans="1:20" s="34" customFormat="1" ht="12">
      <c r="A63" s="46" t="s">
        <v>115</v>
      </c>
      <c r="B63" s="27">
        <v>33755</v>
      </c>
      <c r="C63" s="52" t="s">
        <v>57</v>
      </c>
      <c r="D63" s="48">
        <v>6284</v>
      </c>
      <c r="E63" s="48">
        <v>21255</v>
      </c>
      <c r="F63" s="48">
        <v>6203</v>
      </c>
      <c r="G63" s="49">
        <v>16176</v>
      </c>
      <c r="H63" s="53" t="s">
        <v>42</v>
      </c>
      <c r="I63" s="48">
        <f>SUM(I64:I65)</f>
        <v>3259</v>
      </c>
      <c r="J63" s="48">
        <f>SUM(J64:J65)</f>
        <v>10456</v>
      </c>
      <c r="K63" s="48">
        <f>SUM(K64:K65)</f>
        <v>2456</v>
      </c>
      <c r="L63" s="49">
        <v>17579</v>
      </c>
      <c r="M63" s="53" t="s">
        <v>71</v>
      </c>
      <c r="N63" s="48">
        <f>SUM(N64:N65)</f>
        <v>3025</v>
      </c>
      <c r="O63" s="48">
        <f>SUM(O64:O65)</f>
        <v>10799</v>
      </c>
      <c r="P63" s="48">
        <f>SUM(P64:P65)</f>
        <v>3747</v>
      </c>
      <c r="Q63" s="50">
        <v>18.6</v>
      </c>
      <c r="R63" s="50">
        <v>63</v>
      </c>
      <c r="S63" s="50">
        <v>18.4</v>
      </c>
      <c r="T63" s="35" t="s">
        <v>116</v>
      </c>
    </row>
    <row r="64" spans="1:20" ht="12">
      <c r="A64" s="36" t="s">
        <v>117</v>
      </c>
      <c r="B64" s="51">
        <f t="shared" si="4"/>
        <v>12848</v>
      </c>
      <c r="C64" s="45"/>
      <c r="D64" s="39">
        <v>2329</v>
      </c>
      <c r="E64" s="39">
        <v>7984</v>
      </c>
      <c r="F64" s="39">
        <v>2535</v>
      </c>
      <c r="G64" s="40">
        <f t="shared" si="5"/>
        <v>6083</v>
      </c>
      <c r="H64" s="39"/>
      <c r="I64" s="39">
        <v>1181</v>
      </c>
      <c r="J64" s="39">
        <v>3869</v>
      </c>
      <c r="K64" s="39">
        <v>1033</v>
      </c>
      <c r="L64" s="40">
        <f t="shared" si="3"/>
        <v>6765</v>
      </c>
      <c r="M64" s="39"/>
      <c r="N64" s="39">
        <v>1148</v>
      </c>
      <c r="O64" s="39">
        <v>4115</v>
      </c>
      <c r="P64" s="39">
        <v>1502</v>
      </c>
      <c r="Q64" s="42">
        <v>18.1</v>
      </c>
      <c r="R64" s="42">
        <v>62.1</v>
      </c>
      <c r="S64" s="42">
        <v>19.7</v>
      </c>
      <c r="T64" s="43">
        <v>46</v>
      </c>
    </row>
    <row r="65" spans="1:20" ht="12">
      <c r="A65" s="36" t="s">
        <v>118</v>
      </c>
      <c r="B65" s="51">
        <v>20907</v>
      </c>
      <c r="C65" s="44" t="s">
        <v>57</v>
      </c>
      <c r="D65" s="39">
        <v>3955</v>
      </c>
      <c r="E65" s="39">
        <v>13271</v>
      </c>
      <c r="F65" s="39">
        <v>3668</v>
      </c>
      <c r="G65" s="40">
        <v>10093</v>
      </c>
      <c r="H65" s="41" t="s">
        <v>42</v>
      </c>
      <c r="I65" s="39">
        <v>2078</v>
      </c>
      <c r="J65" s="39">
        <v>6587</v>
      </c>
      <c r="K65" s="39">
        <v>1423</v>
      </c>
      <c r="L65" s="40">
        <v>10814</v>
      </c>
      <c r="M65" s="41" t="s">
        <v>71</v>
      </c>
      <c r="N65" s="39">
        <v>1877</v>
      </c>
      <c r="O65" s="39">
        <v>6684</v>
      </c>
      <c r="P65" s="39">
        <v>2245</v>
      </c>
      <c r="Q65" s="42">
        <v>18.9</v>
      </c>
      <c r="R65" s="42">
        <v>63.5</v>
      </c>
      <c r="S65" s="42">
        <v>17.5</v>
      </c>
      <c r="T65" s="43">
        <v>47</v>
      </c>
    </row>
    <row r="66" spans="1:20" s="34" customFormat="1" ht="12">
      <c r="A66" s="46" t="s">
        <v>119</v>
      </c>
      <c r="B66" s="27">
        <f t="shared" si="4"/>
        <v>16885</v>
      </c>
      <c r="C66" s="47"/>
      <c r="D66" s="48">
        <v>3090</v>
      </c>
      <c r="E66" s="48">
        <v>10303</v>
      </c>
      <c r="F66" s="48">
        <v>3492</v>
      </c>
      <c r="G66" s="49">
        <f t="shared" si="5"/>
        <v>8071</v>
      </c>
      <c r="H66" s="48"/>
      <c r="I66" s="48">
        <f>SUM(I67:I71)</f>
        <v>1569</v>
      </c>
      <c r="J66" s="48">
        <f>SUM(J67:J71)</f>
        <v>5110</v>
      </c>
      <c r="K66" s="48">
        <f>SUM(K67:K71)</f>
        <v>1392</v>
      </c>
      <c r="L66" s="49">
        <f t="shared" si="3"/>
        <v>8814</v>
      </c>
      <c r="M66" s="48"/>
      <c r="N66" s="48">
        <f>SUM(N67:N71)</f>
        <v>1521</v>
      </c>
      <c r="O66" s="48">
        <f>SUM(O67:O71)</f>
        <v>5193</v>
      </c>
      <c r="P66" s="48">
        <f>SUM(P67:P71)</f>
        <v>2100</v>
      </c>
      <c r="Q66" s="50">
        <v>18.3</v>
      </c>
      <c r="R66" s="50">
        <v>61</v>
      </c>
      <c r="S66" s="50">
        <v>20.7</v>
      </c>
      <c r="T66" s="35" t="s">
        <v>120</v>
      </c>
    </row>
    <row r="67" spans="1:20" ht="12">
      <c r="A67" s="36" t="s">
        <v>121</v>
      </c>
      <c r="B67" s="51">
        <f t="shared" si="4"/>
        <v>1834</v>
      </c>
      <c r="C67" s="45"/>
      <c r="D67" s="39">
        <v>345</v>
      </c>
      <c r="E67" s="39">
        <v>1152</v>
      </c>
      <c r="F67" s="39">
        <v>337</v>
      </c>
      <c r="G67" s="40">
        <f t="shared" si="5"/>
        <v>915</v>
      </c>
      <c r="H67" s="39"/>
      <c r="I67" s="39">
        <v>182</v>
      </c>
      <c r="J67" s="39">
        <v>584</v>
      </c>
      <c r="K67" s="39">
        <v>149</v>
      </c>
      <c r="L67" s="40">
        <f t="shared" si="3"/>
        <v>919</v>
      </c>
      <c r="M67" s="39"/>
      <c r="N67" s="39">
        <v>163</v>
      </c>
      <c r="O67" s="39">
        <v>568</v>
      </c>
      <c r="P67" s="39">
        <v>188</v>
      </c>
      <c r="Q67" s="42">
        <v>18.8</v>
      </c>
      <c r="R67" s="42">
        <v>62.8</v>
      </c>
      <c r="S67" s="42">
        <v>18.4</v>
      </c>
      <c r="T67" s="43">
        <v>48</v>
      </c>
    </row>
    <row r="68" spans="1:20" ht="12">
      <c r="A68" s="36" t="s">
        <v>122</v>
      </c>
      <c r="B68" s="51">
        <f t="shared" si="4"/>
        <v>1505</v>
      </c>
      <c r="C68" s="45"/>
      <c r="D68" s="39">
        <v>225</v>
      </c>
      <c r="E68" s="39">
        <v>878</v>
      </c>
      <c r="F68" s="39">
        <v>402</v>
      </c>
      <c r="G68" s="40">
        <f t="shared" si="5"/>
        <v>713</v>
      </c>
      <c r="H68" s="39"/>
      <c r="I68" s="39">
        <v>118</v>
      </c>
      <c r="J68" s="39">
        <v>442</v>
      </c>
      <c r="K68" s="39">
        <v>153</v>
      </c>
      <c r="L68" s="40">
        <f t="shared" si="3"/>
        <v>792</v>
      </c>
      <c r="M68" s="39"/>
      <c r="N68" s="39">
        <v>107</v>
      </c>
      <c r="O68" s="39">
        <v>436</v>
      </c>
      <c r="P68" s="39">
        <v>249</v>
      </c>
      <c r="Q68" s="42">
        <v>15</v>
      </c>
      <c r="R68" s="42">
        <v>58.3</v>
      </c>
      <c r="S68" s="42">
        <v>26.7</v>
      </c>
      <c r="T68" s="43">
        <v>49</v>
      </c>
    </row>
    <row r="69" spans="1:20" ht="12">
      <c r="A69" s="36" t="s">
        <v>123</v>
      </c>
      <c r="B69" s="51">
        <f t="shared" si="4"/>
        <v>1475</v>
      </c>
      <c r="C69" s="45"/>
      <c r="D69" s="39">
        <v>214</v>
      </c>
      <c r="E69" s="39">
        <v>919</v>
      </c>
      <c r="F69" s="39">
        <v>342</v>
      </c>
      <c r="G69" s="40">
        <f t="shared" si="5"/>
        <v>726</v>
      </c>
      <c r="H69" s="39"/>
      <c r="I69" s="39">
        <v>93</v>
      </c>
      <c r="J69" s="39">
        <v>491</v>
      </c>
      <c r="K69" s="39">
        <v>142</v>
      </c>
      <c r="L69" s="40">
        <f t="shared" si="3"/>
        <v>749</v>
      </c>
      <c r="M69" s="39"/>
      <c r="N69" s="39">
        <v>121</v>
      </c>
      <c r="O69" s="39">
        <v>428</v>
      </c>
      <c r="P69" s="39">
        <v>200</v>
      </c>
      <c r="Q69" s="42">
        <v>14.5</v>
      </c>
      <c r="R69" s="42">
        <v>62.3</v>
      </c>
      <c r="S69" s="42">
        <v>23.2</v>
      </c>
      <c r="T69" s="43">
        <v>50</v>
      </c>
    </row>
    <row r="70" spans="1:20" ht="12">
      <c r="A70" s="36" t="s">
        <v>124</v>
      </c>
      <c r="B70" s="51">
        <f t="shared" si="4"/>
        <v>4373</v>
      </c>
      <c r="C70" s="45"/>
      <c r="D70" s="39">
        <v>896</v>
      </c>
      <c r="E70" s="39">
        <v>2650</v>
      </c>
      <c r="F70" s="39">
        <v>827</v>
      </c>
      <c r="G70" s="40">
        <f t="shared" si="5"/>
        <v>2084</v>
      </c>
      <c r="H70" s="39"/>
      <c r="I70" s="39">
        <v>446</v>
      </c>
      <c r="J70" s="39">
        <v>1306</v>
      </c>
      <c r="K70" s="39">
        <v>332</v>
      </c>
      <c r="L70" s="40">
        <f t="shared" si="3"/>
        <v>2289</v>
      </c>
      <c r="M70" s="39"/>
      <c r="N70" s="39">
        <v>450</v>
      </c>
      <c r="O70" s="39">
        <v>1344</v>
      </c>
      <c r="P70" s="39">
        <v>495</v>
      </c>
      <c r="Q70" s="42">
        <v>20.5</v>
      </c>
      <c r="R70" s="42">
        <v>60.6</v>
      </c>
      <c r="S70" s="42">
        <v>18.9</v>
      </c>
      <c r="T70" s="43">
        <v>51</v>
      </c>
    </row>
    <row r="71" spans="1:20" ht="12">
      <c r="A71" s="36" t="s">
        <v>125</v>
      </c>
      <c r="B71" s="51">
        <f t="shared" si="4"/>
        <v>7698</v>
      </c>
      <c r="C71" s="45"/>
      <c r="D71" s="39">
        <v>1410</v>
      </c>
      <c r="E71" s="39">
        <v>4704</v>
      </c>
      <c r="F71" s="39">
        <v>1584</v>
      </c>
      <c r="G71" s="40">
        <f t="shared" si="5"/>
        <v>3633</v>
      </c>
      <c r="H71" s="39"/>
      <c r="I71" s="39">
        <v>730</v>
      </c>
      <c r="J71" s="39">
        <v>2287</v>
      </c>
      <c r="K71" s="39">
        <v>616</v>
      </c>
      <c r="L71" s="40">
        <f t="shared" si="3"/>
        <v>4065</v>
      </c>
      <c r="M71" s="39"/>
      <c r="N71" s="39">
        <v>680</v>
      </c>
      <c r="O71" s="39">
        <v>2417</v>
      </c>
      <c r="P71" s="39">
        <v>968</v>
      </c>
      <c r="Q71" s="42">
        <v>18.3</v>
      </c>
      <c r="R71" s="42">
        <v>61.1</v>
      </c>
      <c r="S71" s="42">
        <v>20.6</v>
      </c>
      <c r="T71" s="43">
        <v>52</v>
      </c>
    </row>
    <row r="72" spans="1:20" s="34" customFormat="1" ht="12">
      <c r="A72" s="46" t="s">
        <v>126</v>
      </c>
      <c r="B72" s="27">
        <f t="shared" si="4"/>
        <v>20577</v>
      </c>
      <c r="C72" s="47"/>
      <c r="D72" s="48">
        <v>3590</v>
      </c>
      <c r="E72" s="48">
        <v>12330</v>
      </c>
      <c r="F72" s="48">
        <v>4657</v>
      </c>
      <c r="G72" s="49">
        <f t="shared" si="5"/>
        <v>9674</v>
      </c>
      <c r="H72" s="48"/>
      <c r="I72" s="48">
        <f>SUM(I73:I76)</f>
        <v>1847</v>
      </c>
      <c r="J72" s="48">
        <f>SUM(J73:J76)</f>
        <v>5938</v>
      </c>
      <c r="K72" s="48">
        <f>SUM(K73:K76)</f>
        <v>1889</v>
      </c>
      <c r="L72" s="49">
        <f t="shared" si="3"/>
        <v>10903</v>
      </c>
      <c r="M72" s="48"/>
      <c r="N72" s="48">
        <f>SUM(N73:N76)</f>
        <v>1743</v>
      </c>
      <c r="O72" s="48">
        <f>SUM(O73:O76)</f>
        <v>6392</v>
      </c>
      <c r="P72" s="48">
        <f>SUM(P73:P76)</f>
        <v>2768</v>
      </c>
      <c r="Q72" s="50">
        <v>17.4</v>
      </c>
      <c r="R72" s="50">
        <v>59.9</v>
      </c>
      <c r="S72" s="50">
        <v>22.6</v>
      </c>
      <c r="T72" s="35" t="s">
        <v>127</v>
      </c>
    </row>
    <row r="73" spans="1:20" ht="12">
      <c r="A73" s="36" t="s">
        <v>128</v>
      </c>
      <c r="B73" s="51">
        <f t="shared" si="4"/>
        <v>5541</v>
      </c>
      <c r="C73" s="45"/>
      <c r="D73" s="39">
        <v>1044</v>
      </c>
      <c r="E73" s="39">
        <v>3379</v>
      </c>
      <c r="F73" s="39">
        <v>1118</v>
      </c>
      <c r="G73" s="40">
        <f t="shared" si="5"/>
        <v>2583</v>
      </c>
      <c r="H73" s="39"/>
      <c r="I73" s="39">
        <v>513</v>
      </c>
      <c r="J73" s="39">
        <v>1622</v>
      </c>
      <c r="K73" s="39">
        <v>448</v>
      </c>
      <c r="L73" s="40">
        <f t="shared" si="3"/>
        <v>2958</v>
      </c>
      <c r="M73" s="39"/>
      <c r="N73" s="39">
        <v>531</v>
      </c>
      <c r="O73" s="39">
        <v>1757</v>
      </c>
      <c r="P73" s="39">
        <v>670</v>
      </c>
      <c r="Q73" s="42">
        <v>18.8</v>
      </c>
      <c r="R73" s="42">
        <v>61</v>
      </c>
      <c r="S73" s="42">
        <v>20.2</v>
      </c>
      <c r="T73" s="43">
        <v>53</v>
      </c>
    </row>
    <row r="74" spans="1:20" ht="12">
      <c r="A74" s="36" t="s">
        <v>129</v>
      </c>
      <c r="B74" s="51">
        <f t="shared" si="4"/>
        <v>4632</v>
      </c>
      <c r="C74" s="45"/>
      <c r="D74" s="39">
        <v>753</v>
      </c>
      <c r="E74" s="39">
        <v>2807</v>
      </c>
      <c r="F74" s="39">
        <v>1072</v>
      </c>
      <c r="G74" s="40">
        <f t="shared" si="5"/>
        <v>2191</v>
      </c>
      <c r="H74" s="39"/>
      <c r="I74" s="39">
        <v>413</v>
      </c>
      <c r="J74" s="39">
        <v>1340</v>
      </c>
      <c r="K74" s="39">
        <v>438</v>
      </c>
      <c r="L74" s="40">
        <f>SUM(N74:P74)</f>
        <v>2441</v>
      </c>
      <c r="M74" s="39"/>
      <c r="N74" s="39">
        <v>340</v>
      </c>
      <c r="O74" s="39">
        <v>1467</v>
      </c>
      <c r="P74" s="39">
        <v>634</v>
      </c>
      <c r="Q74" s="42">
        <v>16.3</v>
      </c>
      <c r="R74" s="42">
        <v>60.6</v>
      </c>
      <c r="S74" s="42">
        <v>23.1</v>
      </c>
      <c r="T74" s="43">
        <v>54</v>
      </c>
    </row>
    <row r="75" spans="1:20" ht="12">
      <c r="A75" s="36" t="s">
        <v>130</v>
      </c>
      <c r="B75" s="51">
        <f>SUM(D75:F75)</f>
        <v>6335</v>
      </c>
      <c r="C75" s="45"/>
      <c r="D75" s="39">
        <v>1087</v>
      </c>
      <c r="E75" s="39">
        <v>3753</v>
      </c>
      <c r="F75" s="39">
        <v>1495</v>
      </c>
      <c r="G75" s="40">
        <f>SUM(I75:K75)</f>
        <v>2965</v>
      </c>
      <c r="H75" s="39"/>
      <c r="I75" s="39">
        <v>553</v>
      </c>
      <c r="J75" s="39">
        <v>1826</v>
      </c>
      <c r="K75" s="39">
        <v>586</v>
      </c>
      <c r="L75" s="40">
        <f>SUM(N75:P75)</f>
        <v>3370</v>
      </c>
      <c r="M75" s="39"/>
      <c r="N75" s="39">
        <v>534</v>
      </c>
      <c r="O75" s="39">
        <v>1927</v>
      </c>
      <c r="P75" s="39">
        <v>909</v>
      </c>
      <c r="Q75" s="42">
        <v>17.2</v>
      </c>
      <c r="R75" s="42">
        <v>59.2</v>
      </c>
      <c r="S75" s="42">
        <v>23.6</v>
      </c>
      <c r="T75" s="43">
        <v>55</v>
      </c>
    </row>
    <row r="76" spans="1:20" ht="12">
      <c r="A76" s="36" t="s">
        <v>131</v>
      </c>
      <c r="B76" s="51">
        <f>SUM(D76:F76)</f>
        <v>4069</v>
      </c>
      <c r="C76" s="45"/>
      <c r="D76" s="39">
        <v>706</v>
      </c>
      <c r="E76" s="39">
        <v>2391</v>
      </c>
      <c r="F76" s="39">
        <v>972</v>
      </c>
      <c r="G76" s="40">
        <f>SUM(I76:K76)</f>
        <v>1935</v>
      </c>
      <c r="H76" s="39"/>
      <c r="I76" s="39">
        <v>368</v>
      </c>
      <c r="J76" s="39">
        <v>1150</v>
      </c>
      <c r="K76" s="39">
        <v>417</v>
      </c>
      <c r="L76" s="40">
        <f>SUM(N76:P76)</f>
        <v>2134</v>
      </c>
      <c r="M76" s="39"/>
      <c r="N76" s="39">
        <v>338</v>
      </c>
      <c r="O76" s="39">
        <v>1241</v>
      </c>
      <c r="P76" s="39">
        <v>555</v>
      </c>
      <c r="Q76" s="42">
        <v>17.4</v>
      </c>
      <c r="R76" s="42">
        <v>58.8</v>
      </c>
      <c r="S76" s="42">
        <v>23.9</v>
      </c>
      <c r="T76" s="43">
        <v>56</v>
      </c>
    </row>
    <row r="77" spans="1:20" s="34" customFormat="1" ht="12">
      <c r="A77" s="46" t="s">
        <v>132</v>
      </c>
      <c r="B77" s="27">
        <v>14712</v>
      </c>
      <c r="C77" s="52" t="s">
        <v>71</v>
      </c>
      <c r="D77" s="48">
        <v>2355</v>
      </c>
      <c r="E77" s="48">
        <v>8827</v>
      </c>
      <c r="F77" s="48">
        <v>3522</v>
      </c>
      <c r="G77" s="49">
        <v>6896</v>
      </c>
      <c r="H77" s="53" t="s">
        <v>58</v>
      </c>
      <c r="I77" s="48">
        <f>SUM(I78:I79)</f>
        <v>1177</v>
      </c>
      <c r="J77" s="48">
        <f>SUM(J78:J79)</f>
        <v>4240</v>
      </c>
      <c r="K77" s="48">
        <f>SUM(K78:K79)</f>
        <v>1473</v>
      </c>
      <c r="L77" s="49">
        <v>7816</v>
      </c>
      <c r="M77" s="53" t="s">
        <v>74</v>
      </c>
      <c r="N77" s="48">
        <f>SUM(N78:N79)</f>
        <v>1178</v>
      </c>
      <c r="O77" s="48">
        <f>SUM(O78:O79)</f>
        <v>4587</v>
      </c>
      <c r="P77" s="48">
        <f>SUM(P78:P79)</f>
        <v>2049</v>
      </c>
      <c r="Q77" s="50">
        <v>16</v>
      </c>
      <c r="R77" s="50">
        <v>60</v>
      </c>
      <c r="S77" s="50">
        <v>23.9</v>
      </c>
      <c r="T77" s="35" t="s">
        <v>133</v>
      </c>
    </row>
    <row r="78" spans="1:20" ht="12">
      <c r="A78" s="36" t="s">
        <v>134</v>
      </c>
      <c r="B78" s="51">
        <v>5711</v>
      </c>
      <c r="C78" s="44" t="s">
        <v>48</v>
      </c>
      <c r="D78" s="39">
        <v>903</v>
      </c>
      <c r="E78" s="39">
        <v>3432</v>
      </c>
      <c r="F78" s="39">
        <v>1375</v>
      </c>
      <c r="G78" s="40">
        <v>2657</v>
      </c>
      <c r="H78" s="41" t="s">
        <v>48</v>
      </c>
      <c r="I78" s="39">
        <v>467</v>
      </c>
      <c r="J78" s="39">
        <v>1638</v>
      </c>
      <c r="K78" s="39">
        <v>551</v>
      </c>
      <c r="L78" s="40">
        <f>SUM(N78:P78)</f>
        <v>3054</v>
      </c>
      <c r="M78" s="39"/>
      <c r="N78" s="39">
        <v>436</v>
      </c>
      <c r="O78" s="39">
        <v>1794</v>
      </c>
      <c r="P78" s="39">
        <v>824</v>
      </c>
      <c r="Q78" s="42">
        <v>15.8</v>
      </c>
      <c r="R78" s="42">
        <v>60.1</v>
      </c>
      <c r="S78" s="42">
        <v>24.1</v>
      </c>
      <c r="T78" s="43">
        <v>57</v>
      </c>
    </row>
    <row r="79" spans="1:20" ht="12">
      <c r="A79" s="57" t="s">
        <v>135</v>
      </c>
      <c r="B79" s="58">
        <v>9001</v>
      </c>
      <c r="C79" s="59" t="s">
        <v>51</v>
      </c>
      <c r="D79" s="60">
        <v>1452</v>
      </c>
      <c r="E79" s="60">
        <v>5395</v>
      </c>
      <c r="F79" s="60">
        <v>2147</v>
      </c>
      <c r="G79" s="61">
        <v>4239</v>
      </c>
      <c r="H79" s="62" t="s">
        <v>42</v>
      </c>
      <c r="I79" s="60">
        <v>710</v>
      </c>
      <c r="J79" s="60">
        <v>2602</v>
      </c>
      <c r="K79" s="60">
        <v>922</v>
      </c>
      <c r="L79" s="61">
        <v>4762</v>
      </c>
      <c r="M79" s="62" t="s">
        <v>74</v>
      </c>
      <c r="N79" s="60">
        <v>742</v>
      </c>
      <c r="O79" s="60">
        <v>2793</v>
      </c>
      <c r="P79" s="60">
        <v>1225</v>
      </c>
      <c r="Q79" s="63">
        <v>16.1</v>
      </c>
      <c r="R79" s="63">
        <v>59.9</v>
      </c>
      <c r="S79" s="63">
        <v>23.9</v>
      </c>
      <c r="T79" s="64">
        <v>58</v>
      </c>
    </row>
    <row r="80" spans="1:12" ht="12">
      <c r="A80" s="3" t="s">
        <v>136</v>
      </c>
      <c r="L80" s="65"/>
    </row>
    <row r="81" spans="1:3" ht="12">
      <c r="A81" s="3" t="s">
        <v>137</v>
      </c>
      <c r="C81" s="3"/>
    </row>
  </sheetData>
  <sheetProtection/>
  <mergeCells count="20">
    <mergeCell ref="P5:P6"/>
    <mergeCell ref="Q5:Q6"/>
    <mergeCell ref="R5:R6"/>
    <mergeCell ref="S5:S6"/>
    <mergeCell ref="I5:I6"/>
    <mergeCell ref="J5:J6"/>
    <mergeCell ref="K5:K6"/>
    <mergeCell ref="L5:M6"/>
    <mergeCell ref="N5:N6"/>
    <mergeCell ref="O5:O6"/>
    <mergeCell ref="B3:F4"/>
    <mergeCell ref="G3:K4"/>
    <mergeCell ref="L3:P4"/>
    <mergeCell ref="Q3:S4"/>
    <mergeCell ref="A4:A5"/>
    <mergeCell ref="B5:C6"/>
    <mergeCell ref="D5:D6"/>
    <mergeCell ref="E5:E6"/>
    <mergeCell ref="F5:F6"/>
    <mergeCell ref="G5:H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2009-04-06T00:38:38Z</dcterms:created>
  <dcterms:modified xsi:type="dcterms:W3CDTF">2009-04-06T00:38:46Z</dcterms:modified>
  <cp:category/>
  <cp:version/>
  <cp:contentType/>
  <cp:contentStatus/>
</cp:coreProperties>
</file>