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'243'!$A$1:$T$29</definedName>
    <definedName name="Print_Area_MI" localSheetId="0">'243'!$B$2:$B$27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<sst xmlns="http://schemas.openxmlformats.org/spreadsheetml/2006/main" count="83" uniqueCount="57">
  <si>
    <t xml:space="preserve"> 　　　　　　　　　　　　243．  高　　等　　学　　校　　卒　　業　　者</t>
  </si>
  <si>
    <t>　   の　　進　　路　　状　　況</t>
  </si>
  <si>
    <t>　　　　各年５月１日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</si>
  <si>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</si>
  <si>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</si>
  <si>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</si>
  <si>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</si>
  <si>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</si>
  <si>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</si>
  <si>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</si>
  <si>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</si>
  <si>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</si>
  <si>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</si>
  <si>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</si>
  <si>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</si>
  <si>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</si>
  <si>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</si>
  <si>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</si>
  <si>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</si>
  <si>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平 　成 　元  年 　度</t>
  </si>
  <si>
    <t>元</t>
  </si>
  <si>
    <t>総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</si>
  <si>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</si>
  <si>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</si>
  <si>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</si>
  <si>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</si>
  <si>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</si>
  <si>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</si>
  <si>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</si>
  <si>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</si>
  <si>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</si>
  <si>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</si>
  <si>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</si>
  <si>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</si>
  <si>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</si>
  <si>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</si>
  <si>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</si>
  <si>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</si>
  <si>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</si>
  <si>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 修 学 校 （専門課程）進 学 者</t>
  </si>
  <si>
    <t>専等</t>
  </si>
  <si>
    <t>修入</t>
  </si>
  <si>
    <t>専修学校（一般課程）等</t>
  </si>
  <si>
    <t>各種学校</t>
  </si>
  <si>
    <t>各</t>
  </si>
  <si>
    <t>校者</t>
  </si>
  <si>
    <t>公共職業訓練施設等</t>
  </si>
  <si>
    <t>公</t>
  </si>
  <si>
    <t xml:space="preserve"> </t>
  </si>
  <si>
    <t>就職者</t>
  </si>
  <si>
    <t>就</t>
  </si>
  <si>
    <t>無業者</t>
  </si>
  <si>
    <t>無</t>
  </si>
  <si>
    <t>その他</t>
  </si>
  <si>
    <t>そ</t>
  </si>
  <si>
    <t>資料：文部省「学校基本調査」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</si>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</sst>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Continuous" vertical="center"/>
      <protection locked="0"/>
    </xf>
    <xf numFmtId="176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4" fillId="0" borderId="11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41" fontId="20" fillId="0" borderId="0" xfId="61" applyNumberFormat="1" applyFont="1">
      <alignment/>
      <protection/>
    </xf>
    <xf numFmtId="176" fontId="20" fillId="0" borderId="11" xfId="0" applyNumberFormat="1" applyFont="1" applyBorder="1" applyAlignment="1" applyProtection="1" quotePrefix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>
      <alignment/>
      <protection/>
    </xf>
    <xf numFmtId="41" fontId="24" fillId="0" borderId="0" xfId="60" applyNumberFormat="1" applyFont="1" applyBorder="1" applyProtection="1">
      <alignment/>
      <protection/>
    </xf>
    <xf numFmtId="41" fontId="24" fillId="0" borderId="0" xfId="61" applyNumberFormat="1" applyFont="1">
      <alignment/>
      <protection/>
    </xf>
    <xf numFmtId="176" fontId="24" fillId="0" borderId="20" xfId="0" applyNumberFormat="1" applyFont="1" applyBorder="1" applyAlignment="1" applyProtection="1">
      <alignment horizontal="center"/>
      <protection locked="0"/>
    </xf>
    <xf numFmtId="41" fontId="24" fillId="0" borderId="0" xfId="60" applyNumberFormat="1" applyFo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Border="1" applyProtection="1">
      <alignment/>
      <protection locked="0"/>
    </xf>
    <xf numFmtId="41" fontId="24" fillId="0" borderId="0" xfId="60" applyNumberFormat="1" applyFont="1" applyBorder="1" applyProtection="1">
      <alignment/>
      <protection locked="0"/>
    </xf>
    <xf numFmtId="41" fontId="24" fillId="0" borderId="0" xfId="61" applyNumberFormat="1" applyFont="1" applyProtection="1">
      <alignment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176" fontId="24" fillId="0" borderId="15" xfId="0" applyNumberFormat="1" applyFont="1" applyBorder="1" applyAlignment="1" applyProtection="1">
      <alignment horizontal="centerContinuous"/>
      <protection locked="0"/>
    </xf>
    <xf numFmtId="176" fontId="24" fillId="0" borderId="17" xfId="0" applyNumberFormat="1" applyFont="1" applyBorder="1" applyAlignment="1" applyProtection="1">
      <alignment horizontal="centerContinuous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61" applyNumberFormat="1" applyFont="1" applyBorder="1" applyProtection="1">
      <alignment/>
      <protection locked="0"/>
    </xf>
    <xf numFmtId="41" fontId="20" fillId="0" borderId="0" xfId="61" applyNumberFormat="1" applyFont="1" applyBorder="1">
      <alignment/>
      <protection/>
    </xf>
    <xf numFmtId="176" fontId="20" fillId="0" borderId="20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3" xfId="60" applyNumberFormat="1" applyFont="1" applyBorder="1" applyProtection="1">
      <alignment/>
      <protection/>
    </xf>
    <xf numFmtId="41" fontId="24" fillId="0" borderId="13" xfId="60" applyNumberFormat="1" applyFont="1" applyBorder="1" applyProtection="1">
      <alignment/>
      <protection locked="0"/>
    </xf>
    <xf numFmtId="41" fontId="24" fillId="0" borderId="13" xfId="61" applyNumberFormat="1" applyFont="1" applyBorder="1" applyProtection="1">
      <alignment/>
      <protection locked="0"/>
    </xf>
    <xf numFmtId="176" fontId="24" fillId="0" borderId="19" xfId="0" applyNumberFormat="1" applyFont="1" applyBorder="1" applyAlignment="1" applyProtection="1">
      <alignment horizontal="center"/>
      <protection locked="0"/>
    </xf>
    <xf numFmtId="41" fontId="24" fillId="0" borderId="0" xfId="61" applyNumberFormat="1" applyFont="1" applyBorder="1">
      <alignment/>
      <protection/>
    </xf>
    <xf numFmtId="41" fontId="24" fillId="0" borderId="13" xfId="61" applyNumberFormat="1" applyFont="1" applyBorder="1">
      <alignment/>
      <protection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A1">
      <selection activeCell="D18" sqref="D18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2.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3.5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4</v>
      </c>
      <c r="B4" s="14"/>
      <c r="C4" s="15" t="s">
        <v>5</v>
      </c>
      <c r="D4" s="16"/>
      <c r="E4" s="17"/>
      <c r="F4" s="15" t="s">
        <v>6</v>
      </c>
      <c r="G4" s="18"/>
      <c r="H4" s="15" t="s">
        <v>7</v>
      </c>
      <c r="I4" s="19"/>
      <c r="J4" s="20" t="s">
        <v>8</v>
      </c>
      <c r="K4" s="21"/>
      <c r="L4" s="15" t="s">
        <v>9</v>
      </c>
      <c r="M4" s="21"/>
      <c r="N4" s="15" t="s">
        <v>10</v>
      </c>
      <c r="O4" s="21"/>
      <c r="P4" s="15" t="s">
        <v>11</v>
      </c>
      <c r="Q4" s="21"/>
      <c r="R4" s="15" t="s">
        <v>12</v>
      </c>
      <c r="S4" s="21"/>
      <c r="T4" s="22" t="s">
        <v>13</v>
      </c>
      <c r="U4" s="3"/>
    </row>
    <row r="5" spans="1:21" ht="24" customHeight="1">
      <c r="A5" s="23"/>
      <c r="B5" s="24"/>
      <c r="C5" s="25" t="s">
        <v>14</v>
      </c>
      <c r="D5" s="26" t="s">
        <v>15</v>
      </c>
      <c r="E5" s="26" t="s">
        <v>16</v>
      </c>
      <c r="F5" s="25" t="s">
        <v>17</v>
      </c>
      <c r="G5" s="26" t="s">
        <v>18</v>
      </c>
      <c r="H5" s="26" t="s">
        <v>15</v>
      </c>
      <c r="I5" s="26" t="s">
        <v>16</v>
      </c>
      <c r="J5" s="26" t="s">
        <v>15</v>
      </c>
      <c r="K5" s="26" t="s">
        <v>16</v>
      </c>
      <c r="L5" s="26" t="s">
        <v>15</v>
      </c>
      <c r="M5" s="26" t="s">
        <v>16</v>
      </c>
      <c r="N5" s="26" t="s">
        <v>15</v>
      </c>
      <c r="O5" s="26" t="s">
        <v>16</v>
      </c>
      <c r="P5" s="26" t="s">
        <v>15</v>
      </c>
      <c r="Q5" s="26" t="s">
        <v>16</v>
      </c>
      <c r="R5" s="26" t="s">
        <v>15</v>
      </c>
      <c r="S5" s="26" t="s">
        <v>16</v>
      </c>
      <c r="T5" s="27"/>
      <c r="U5" s="3"/>
    </row>
    <row r="6" spans="1:31" ht="12" customHeight="1">
      <c r="A6" s="28"/>
      <c r="B6" s="29" t="s">
        <v>19</v>
      </c>
      <c r="C6" s="30">
        <f>SUM(D6:E6)</f>
        <v>17649</v>
      </c>
      <c r="D6" s="31">
        <v>8866</v>
      </c>
      <c r="E6" s="30">
        <v>8783</v>
      </c>
      <c r="F6" s="30">
        <v>17525</v>
      </c>
      <c r="G6" s="31">
        <v>124</v>
      </c>
      <c r="H6" s="30">
        <v>5359</v>
      </c>
      <c r="I6" s="30">
        <v>5666</v>
      </c>
      <c r="J6" s="32">
        <v>612</v>
      </c>
      <c r="K6" s="32">
        <v>356</v>
      </c>
      <c r="L6" s="32">
        <v>2065</v>
      </c>
      <c r="M6" s="32">
        <v>123</v>
      </c>
      <c r="N6" s="32">
        <v>647</v>
      </c>
      <c r="O6" s="32">
        <v>1669</v>
      </c>
      <c r="P6" s="32">
        <v>142</v>
      </c>
      <c r="Q6" s="32">
        <v>511</v>
      </c>
      <c r="R6" s="32">
        <v>41</v>
      </c>
      <c r="S6" s="32">
        <v>458</v>
      </c>
      <c r="T6" s="33" t="s">
        <v>20</v>
      </c>
      <c r="U6" s="30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12" customHeight="1">
      <c r="A7" s="28" t="s">
        <v>21</v>
      </c>
      <c r="B7" s="35">
        <v>2</v>
      </c>
      <c r="C7" s="30">
        <f>SUM(D7:E7)</f>
        <v>18314</v>
      </c>
      <c r="D7" s="31">
        <v>9063</v>
      </c>
      <c r="E7" s="30">
        <v>9251</v>
      </c>
      <c r="F7" s="30">
        <v>18175</v>
      </c>
      <c r="G7" s="31">
        <v>139</v>
      </c>
      <c r="H7" s="30">
        <v>5399</v>
      </c>
      <c r="I7" s="30">
        <v>6032</v>
      </c>
      <c r="J7" s="32">
        <v>590</v>
      </c>
      <c r="K7" s="32">
        <v>329</v>
      </c>
      <c r="L7" s="32">
        <v>2085</v>
      </c>
      <c r="M7" s="32">
        <v>143</v>
      </c>
      <c r="N7" s="32">
        <v>771</v>
      </c>
      <c r="O7" s="32">
        <v>1674</v>
      </c>
      <c r="P7" s="32">
        <v>175</v>
      </c>
      <c r="Q7" s="32">
        <v>565</v>
      </c>
      <c r="R7" s="32">
        <v>43</v>
      </c>
      <c r="S7" s="32">
        <v>508</v>
      </c>
      <c r="T7" s="33">
        <v>2</v>
      </c>
      <c r="U7" s="30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12" customHeight="1">
      <c r="A8" s="28"/>
      <c r="B8" s="35">
        <v>3</v>
      </c>
      <c r="C8" s="30">
        <f>SUM(D8:E8)</f>
        <v>18880</v>
      </c>
      <c r="D8" s="31">
        <v>9438</v>
      </c>
      <c r="E8" s="30">
        <v>9442</v>
      </c>
      <c r="F8" s="30">
        <v>18777</v>
      </c>
      <c r="G8" s="31">
        <v>103</v>
      </c>
      <c r="H8" s="30">
        <v>5610</v>
      </c>
      <c r="I8" s="30">
        <v>6005</v>
      </c>
      <c r="J8" s="32">
        <v>637</v>
      </c>
      <c r="K8" s="32">
        <v>364</v>
      </c>
      <c r="L8" s="32">
        <v>2149</v>
      </c>
      <c r="M8" s="32">
        <v>143</v>
      </c>
      <c r="N8" s="32">
        <v>826</v>
      </c>
      <c r="O8" s="32">
        <v>1895</v>
      </c>
      <c r="P8" s="32">
        <v>178</v>
      </c>
      <c r="Q8" s="32">
        <v>594</v>
      </c>
      <c r="R8" s="32">
        <v>38</v>
      </c>
      <c r="S8" s="32">
        <v>441</v>
      </c>
      <c r="T8" s="33">
        <v>3</v>
      </c>
      <c r="U8" s="30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2" customHeight="1">
      <c r="A9" s="28"/>
      <c r="B9" s="36"/>
      <c r="C9" s="30"/>
      <c r="D9" s="31"/>
      <c r="E9" s="30"/>
      <c r="F9" s="30"/>
      <c r="G9" s="31"/>
      <c r="H9" s="30"/>
      <c r="I9" s="30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0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43" customFormat="1" ht="12" customHeight="1">
      <c r="A10" s="28" t="s">
        <v>22</v>
      </c>
      <c r="B10" s="37">
        <v>4</v>
      </c>
      <c r="C10" s="38">
        <f aca="true" t="shared" si="0" ref="C10:S10">C12+C19+C20+SUM(C25:C27)</f>
        <v>18957</v>
      </c>
      <c r="D10" s="39">
        <f t="shared" si="0"/>
        <v>9410</v>
      </c>
      <c r="E10" s="39">
        <f t="shared" si="0"/>
        <v>9547</v>
      </c>
      <c r="F10" s="38">
        <f t="shared" si="0"/>
        <v>18862</v>
      </c>
      <c r="G10" s="38">
        <f t="shared" si="0"/>
        <v>95</v>
      </c>
      <c r="H10" s="38">
        <f t="shared" si="0"/>
        <v>5622</v>
      </c>
      <c r="I10" s="38">
        <f t="shared" si="0"/>
        <v>6094</v>
      </c>
      <c r="J10" s="40">
        <f t="shared" si="0"/>
        <v>560</v>
      </c>
      <c r="K10" s="40">
        <f t="shared" si="0"/>
        <v>339</v>
      </c>
      <c r="L10" s="40">
        <f t="shared" si="0"/>
        <v>2210</v>
      </c>
      <c r="M10" s="40">
        <f t="shared" si="0"/>
        <v>150</v>
      </c>
      <c r="N10" s="40">
        <f t="shared" si="0"/>
        <v>818</v>
      </c>
      <c r="O10" s="40">
        <f t="shared" si="0"/>
        <v>1906</v>
      </c>
      <c r="P10" s="40">
        <f t="shared" si="0"/>
        <v>146</v>
      </c>
      <c r="Q10" s="40">
        <f t="shared" si="0"/>
        <v>586</v>
      </c>
      <c r="R10" s="40">
        <f t="shared" si="0"/>
        <v>54</v>
      </c>
      <c r="S10" s="40">
        <f t="shared" si="0"/>
        <v>472</v>
      </c>
      <c r="T10" s="41">
        <v>4</v>
      </c>
      <c r="U10" s="42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43" customFormat="1" ht="12" customHeight="1">
      <c r="A11" s="44"/>
      <c r="B11" s="44"/>
      <c r="C11" s="42"/>
      <c r="D11" s="45"/>
      <c r="E11" s="42"/>
      <c r="F11" s="42"/>
      <c r="G11" s="46"/>
      <c r="H11" s="42"/>
      <c r="I11" s="42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1"/>
      <c r="U11" s="42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43" customFormat="1" ht="12" customHeight="1">
      <c r="A12" s="48" t="s">
        <v>23</v>
      </c>
      <c r="B12" s="49" t="s">
        <v>24</v>
      </c>
      <c r="C12" s="39">
        <f aca="true" t="shared" si="1" ref="C12:C23">D12+E12</f>
        <v>6596</v>
      </c>
      <c r="D12" s="39">
        <f aca="true" t="shared" si="2" ref="D12:S12">SUM(D13:D18)</f>
        <v>2746</v>
      </c>
      <c r="E12" s="39">
        <f t="shared" si="2"/>
        <v>3850</v>
      </c>
      <c r="F12" s="39">
        <f t="shared" si="2"/>
        <v>6596</v>
      </c>
      <c r="G12" s="39">
        <f t="shared" si="2"/>
        <v>0</v>
      </c>
      <c r="H12" s="39">
        <f t="shared" si="2"/>
        <v>2546</v>
      </c>
      <c r="I12" s="39">
        <f t="shared" si="2"/>
        <v>3336</v>
      </c>
      <c r="J12" s="40">
        <f t="shared" si="2"/>
        <v>21</v>
      </c>
      <c r="K12" s="40">
        <f t="shared" si="2"/>
        <v>26</v>
      </c>
      <c r="L12" s="40">
        <f t="shared" si="2"/>
        <v>105</v>
      </c>
      <c r="M12" s="40">
        <f t="shared" si="2"/>
        <v>13</v>
      </c>
      <c r="N12" s="40">
        <f t="shared" si="2"/>
        <v>53</v>
      </c>
      <c r="O12" s="40">
        <f t="shared" si="2"/>
        <v>235</v>
      </c>
      <c r="P12" s="40">
        <f t="shared" si="2"/>
        <v>8</v>
      </c>
      <c r="Q12" s="40">
        <f t="shared" si="2"/>
        <v>94</v>
      </c>
      <c r="R12" s="40">
        <f t="shared" si="2"/>
        <v>13</v>
      </c>
      <c r="S12" s="40">
        <f t="shared" si="2"/>
        <v>146</v>
      </c>
      <c r="T12" s="41" t="s">
        <v>21</v>
      </c>
      <c r="U12" s="42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ht="12" customHeight="1">
      <c r="A13" s="36" t="s">
        <v>25</v>
      </c>
      <c r="B13" s="29" t="s">
        <v>26</v>
      </c>
      <c r="C13" s="50">
        <f t="shared" si="1"/>
        <v>3911</v>
      </c>
      <c r="D13" s="50">
        <f aca="true" t="shared" si="3" ref="D13:E19">H13+J13+L13+N13+P13+R13</f>
        <v>2636</v>
      </c>
      <c r="E13" s="50">
        <f t="shared" si="3"/>
        <v>1275</v>
      </c>
      <c r="F13" s="31">
        <v>3911</v>
      </c>
      <c r="G13" s="31">
        <v>0</v>
      </c>
      <c r="H13" s="30">
        <v>2462</v>
      </c>
      <c r="I13" s="30">
        <v>1231</v>
      </c>
      <c r="J13" s="32">
        <v>15</v>
      </c>
      <c r="K13" s="32">
        <v>0</v>
      </c>
      <c r="L13" s="32">
        <v>94</v>
      </c>
      <c r="M13" s="32">
        <v>3</v>
      </c>
      <c r="N13" s="32">
        <v>52</v>
      </c>
      <c r="O13" s="32">
        <v>22</v>
      </c>
      <c r="P13" s="32">
        <v>0</v>
      </c>
      <c r="Q13" s="32">
        <v>2</v>
      </c>
      <c r="R13" s="32">
        <v>13</v>
      </c>
      <c r="S13" s="32">
        <v>17</v>
      </c>
      <c r="T13" s="33" t="s">
        <v>27</v>
      </c>
      <c r="U13" s="30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12" customHeight="1">
      <c r="A14" s="51" t="s">
        <v>23</v>
      </c>
      <c r="B14" s="29" t="s">
        <v>28</v>
      </c>
      <c r="C14" s="50">
        <f t="shared" si="1"/>
        <v>2577</v>
      </c>
      <c r="D14" s="50">
        <f t="shared" si="3"/>
        <v>82</v>
      </c>
      <c r="E14" s="50">
        <f t="shared" si="3"/>
        <v>2495</v>
      </c>
      <c r="F14" s="31">
        <v>2577</v>
      </c>
      <c r="G14" s="31">
        <v>0</v>
      </c>
      <c r="H14" s="30">
        <v>65</v>
      </c>
      <c r="I14" s="30">
        <v>2104</v>
      </c>
      <c r="J14" s="32">
        <v>5</v>
      </c>
      <c r="K14" s="32">
        <v>26</v>
      </c>
      <c r="L14" s="32">
        <v>11</v>
      </c>
      <c r="M14" s="32">
        <v>10</v>
      </c>
      <c r="N14" s="32">
        <v>1</v>
      </c>
      <c r="O14" s="32">
        <v>208</v>
      </c>
      <c r="P14" s="32">
        <v>0</v>
      </c>
      <c r="Q14" s="32">
        <v>92</v>
      </c>
      <c r="R14" s="32">
        <v>0</v>
      </c>
      <c r="S14" s="32">
        <v>55</v>
      </c>
      <c r="T14" s="33" t="s">
        <v>29</v>
      </c>
      <c r="U14" s="30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2" customHeight="1">
      <c r="A15" s="36" t="s">
        <v>30</v>
      </c>
      <c r="B15" s="29" t="s">
        <v>31</v>
      </c>
      <c r="C15" s="50">
        <f t="shared" si="1"/>
        <v>17</v>
      </c>
      <c r="D15" s="50">
        <f t="shared" si="3"/>
        <v>12</v>
      </c>
      <c r="E15" s="50">
        <f t="shared" si="3"/>
        <v>5</v>
      </c>
      <c r="F15" s="31">
        <v>17</v>
      </c>
      <c r="G15" s="31">
        <v>0</v>
      </c>
      <c r="H15" s="30">
        <v>11</v>
      </c>
      <c r="I15" s="30">
        <v>0</v>
      </c>
      <c r="J15" s="32">
        <v>1</v>
      </c>
      <c r="K15" s="32">
        <v>0</v>
      </c>
      <c r="L15" s="32">
        <v>0</v>
      </c>
      <c r="M15" s="32">
        <v>0</v>
      </c>
      <c r="N15" s="32">
        <v>0</v>
      </c>
      <c r="O15" s="32">
        <v>5</v>
      </c>
      <c r="P15" s="32">
        <v>0</v>
      </c>
      <c r="Q15" s="32">
        <v>0</v>
      </c>
      <c r="R15" s="32">
        <v>0</v>
      </c>
      <c r="S15" s="32">
        <v>0</v>
      </c>
      <c r="T15" s="33" t="s">
        <v>32</v>
      </c>
      <c r="U15" s="30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12" customHeight="1">
      <c r="A16" s="51" t="s">
        <v>23</v>
      </c>
      <c r="B16" s="29" t="s">
        <v>33</v>
      </c>
      <c r="C16" s="50">
        <f t="shared" si="1"/>
        <v>84</v>
      </c>
      <c r="D16" s="50">
        <f t="shared" si="3"/>
        <v>9</v>
      </c>
      <c r="E16" s="50">
        <f t="shared" si="3"/>
        <v>75</v>
      </c>
      <c r="F16" s="31">
        <v>84</v>
      </c>
      <c r="G16" s="31">
        <v>0</v>
      </c>
      <c r="H16" s="30">
        <v>1</v>
      </c>
      <c r="I16" s="30">
        <v>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8</v>
      </c>
      <c r="Q16" s="32">
        <v>0</v>
      </c>
      <c r="R16" s="32">
        <v>0</v>
      </c>
      <c r="S16" s="32">
        <v>74</v>
      </c>
      <c r="T16" s="33" t="s">
        <v>34</v>
      </c>
      <c r="U16" s="30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12" customHeight="1">
      <c r="A17" s="36" t="s">
        <v>35</v>
      </c>
      <c r="B17" s="29" t="s">
        <v>36</v>
      </c>
      <c r="C17" s="50">
        <f t="shared" si="1"/>
        <v>0</v>
      </c>
      <c r="D17" s="50">
        <f t="shared" si="3"/>
        <v>0</v>
      </c>
      <c r="E17" s="50">
        <f t="shared" si="3"/>
        <v>0</v>
      </c>
      <c r="F17" s="31">
        <v>0</v>
      </c>
      <c r="G17" s="31">
        <v>0</v>
      </c>
      <c r="H17" s="30">
        <v>0</v>
      </c>
      <c r="I17" s="30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3" t="s">
        <v>34</v>
      </c>
      <c r="U17" s="30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12" customHeight="1">
      <c r="A18" s="52"/>
      <c r="B18" s="53" t="s">
        <v>37</v>
      </c>
      <c r="C18" s="50">
        <f t="shared" si="1"/>
        <v>7</v>
      </c>
      <c r="D18" s="50">
        <f t="shared" si="3"/>
        <v>7</v>
      </c>
      <c r="E18" s="50">
        <f t="shared" si="3"/>
        <v>0</v>
      </c>
      <c r="F18" s="31">
        <v>7</v>
      </c>
      <c r="G18" s="31">
        <v>0</v>
      </c>
      <c r="H18" s="30">
        <v>7</v>
      </c>
      <c r="I18" s="30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3" t="s">
        <v>38</v>
      </c>
      <c r="U18" s="30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43" customFormat="1" ht="12" customHeight="1">
      <c r="A19" s="54" t="s">
        <v>39</v>
      </c>
      <c r="B19" s="55"/>
      <c r="C19" s="39">
        <f t="shared" si="1"/>
        <v>2607</v>
      </c>
      <c r="D19" s="39">
        <f t="shared" si="3"/>
        <v>1214</v>
      </c>
      <c r="E19" s="39">
        <f t="shared" si="3"/>
        <v>1393</v>
      </c>
      <c r="F19" s="46">
        <v>2604</v>
      </c>
      <c r="G19" s="46">
        <v>3</v>
      </c>
      <c r="H19" s="42">
        <v>795</v>
      </c>
      <c r="I19" s="42">
        <v>958</v>
      </c>
      <c r="J19" s="47">
        <v>45</v>
      </c>
      <c r="K19" s="47">
        <v>38</v>
      </c>
      <c r="L19" s="47">
        <v>209</v>
      </c>
      <c r="M19" s="47">
        <v>7</v>
      </c>
      <c r="N19" s="47">
        <v>145</v>
      </c>
      <c r="O19" s="47">
        <v>192</v>
      </c>
      <c r="P19" s="47">
        <v>5</v>
      </c>
      <c r="Q19" s="47">
        <v>67</v>
      </c>
      <c r="R19" s="47">
        <v>15</v>
      </c>
      <c r="S19" s="47">
        <v>131</v>
      </c>
      <c r="T19" s="41" t="s">
        <v>34</v>
      </c>
      <c r="U19" s="42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43" customFormat="1" ht="12" customHeight="1">
      <c r="A20" s="36" t="s">
        <v>40</v>
      </c>
      <c r="B20" s="49" t="s">
        <v>24</v>
      </c>
      <c r="C20" s="39">
        <f t="shared" si="1"/>
        <v>1433</v>
      </c>
      <c r="D20" s="39">
        <f aca="true" t="shared" si="4" ref="D20:S20">SUM(D21:D23)</f>
        <v>1020</v>
      </c>
      <c r="E20" s="39">
        <f t="shared" si="4"/>
        <v>413</v>
      </c>
      <c r="F20" s="39">
        <f t="shared" si="4"/>
        <v>1432</v>
      </c>
      <c r="G20" s="39">
        <f t="shared" si="4"/>
        <v>1</v>
      </c>
      <c r="H20" s="39">
        <f t="shared" si="4"/>
        <v>929</v>
      </c>
      <c r="I20" s="39">
        <f t="shared" si="4"/>
        <v>325</v>
      </c>
      <c r="J20" s="40">
        <f t="shared" si="4"/>
        <v>43</v>
      </c>
      <c r="K20" s="40">
        <f>SUM(K21:K23)</f>
        <v>10</v>
      </c>
      <c r="L20" s="40">
        <f t="shared" si="4"/>
        <v>16</v>
      </c>
      <c r="M20" s="40">
        <f t="shared" si="4"/>
        <v>1</v>
      </c>
      <c r="N20" s="40">
        <f t="shared" si="4"/>
        <v>28</v>
      </c>
      <c r="O20" s="40">
        <f t="shared" si="4"/>
        <v>50</v>
      </c>
      <c r="P20" s="40">
        <f t="shared" si="4"/>
        <v>1</v>
      </c>
      <c r="Q20" s="40">
        <f t="shared" si="4"/>
        <v>12</v>
      </c>
      <c r="R20" s="40">
        <f t="shared" si="4"/>
        <v>3</v>
      </c>
      <c r="S20" s="40">
        <f t="shared" si="4"/>
        <v>15</v>
      </c>
      <c r="T20" s="41" t="s">
        <v>21</v>
      </c>
      <c r="U20" s="42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2" customHeight="1">
      <c r="A21" s="36" t="s">
        <v>41</v>
      </c>
      <c r="B21" s="29" t="s">
        <v>42</v>
      </c>
      <c r="C21" s="50">
        <f t="shared" si="1"/>
        <v>539</v>
      </c>
      <c r="D21" s="50">
        <f aca="true" t="shared" si="5" ref="D21:E23">H21+J21+L21+N21+P21+R21</f>
        <v>392</v>
      </c>
      <c r="E21" s="50">
        <f t="shared" si="5"/>
        <v>147</v>
      </c>
      <c r="F21" s="31">
        <v>539</v>
      </c>
      <c r="G21" s="31">
        <v>0</v>
      </c>
      <c r="H21" s="30">
        <v>368</v>
      </c>
      <c r="I21" s="30">
        <v>136</v>
      </c>
      <c r="J21" s="32">
        <v>16</v>
      </c>
      <c r="K21" s="32">
        <v>3</v>
      </c>
      <c r="L21" s="32">
        <v>6</v>
      </c>
      <c r="M21" s="32">
        <v>1</v>
      </c>
      <c r="N21" s="32">
        <v>1</v>
      </c>
      <c r="O21" s="32">
        <v>6</v>
      </c>
      <c r="P21" s="32">
        <v>0</v>
      </c>
      <c r="Q21" s="32">
        <v>1</v>
      </c>
      <c r="R21" s="32">
        <v>1</v>
      </c>
      <c r="S21" s="32">
        <v>0</v>
      </c>
      <c r="T21" s="33" t="s">
        <v>34</v>
      </c>
      <c r="U21" s="30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2" customHeight="1">
      <c r="A22" s="36" t="s">
        <v>30</v>
      </c>
      <c r="B22" s="29" t="s">
        <v>43</v>
      </c>
      <c r="C22" s="50">
        <f t="shared" si="1"/>
        <v>831</v>
      </c>
      <c r="D22" s="50">
        <f t="shared" si="5"/>
        <v>575</v>
      </c>
      <c r="E22" s="50">
        <f t="shared" si="5"/>
        <v>256</v>
      </c>
      <c r="F22" s="31">
        <v>831</v>
      </c>
      <c r="G22" s="31">
        <v>0</v>
      </c>
      <c r="H22" s="30">
        <v>537</v>
      </c>
      <c r="I22" s="30">
        <v>186</v>
      </c>
      <c r="J22" s="32">
        <v>6</v>
      </c>
      <c r="K22" s="32">
        <v>4</v>
      </c>
      <c r="L22" s="32">
        <v>7</v>
      </c>
      <c r="M22" s="32">
        <v>0</v>
      </c>
      <c r="N22" s="32">
        <v>23</v>
      </c>
      <c r="O22" s="32">
        <v>42</v>
      </c>
      <c r="P22" s="32">
        <v>1</v>
      </c>
      <c r="Q22" s="32">
        <v>9</v>
      </c>
      <c r="R22" s="32">
        <v>1</v>
      </c>
      <c r="S22" s="32">
        <v>15</v>
      </c>
      <c r="T22" s="33" t="s">
        <v>44</v>
      </c>
      <c r="U22" s="30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2" customHeight="1">
      <c r="A23" s="56" t="s">
        <v>45</v>
      </c>
      <c r="B23" s="57" t="s">
        <v>46</v>
      </c>
      <c r="C23" s="50">
        <f t="shared" si="1"/>
        <v>63</v>
      </c>
      <c r="D23" s="50">
        <f t="shared" si="5"/>
        <v>53</v>
      </c>
      <c r="E23" s="50">
        <f t="shared" si="5"/>
        <v>10</v>
      </c>
      <c r="F23" s="31">
        <v>62</v>
      </c>
      <c r="G23" s="31">
        <v>1</v>
      </c>
      <c r="H23" s="31">
        <v>24</v>
      </c>
      <c r="I23" s="31">
        <v>3</v>
      </c>
      <c r="J23" s="58">
        <v>21</v>
      </c>
      <c r="K23" s="58">
        <v>3</v>
      </c>
      <c r="L23" s="58">
        <v>3</v>
      </c>
      <c r="M23" s="58">
        <v>0</v>
      </c>
      <c r="N23" s="58">
        <v>4</v>
      </c>
      <c r="O23" s="58">
        <v>2</v>
      </c>
      <c r="P23" s="58">
        <v>0</v>
      </c>
      <c r="Q23" s="58">
        <v>2</v>
      </c>
      <c r="R23" s="32">
        <v>1</v>
      </c>
      <c r="S23" s="32">
        <v>0</v>
      </c>
      <c r="T23" s="33" t="s">
        <v>47</v>
      </c>
      <c r="U23" s="30"/>
      <c r="V23" s="59"/>
      <c r="W23" s="59"/>
      <c r="X23" s="59"/>
      <c r="Y23" s="59"/>
      <c r="Z23" s="59"/>
      <c r="AA23" s="59"/>
      <c r="AB23" s="59"/>
      <c r="AC23" s="59"/>
      <c r="AD23" s="34"/>
      <c r="AE23" s="34"/>
    </row>
    <row r="24" spans="1:31" ht="12" customHeight="1">
      <c r="A24" s="51" t="s">
        <v>23</v>
      </c>
      <c r="B24" s="29" t="s">
        <v>23</v>
      </c>
      <c r="C24" s="50"/>
      <c r="D24" s="39"/>
      <c r="E24" s="39"/>
      <c r="F24" s="31"/>
      <c r="G24" s="31"/>
      <c r="H24" s="30"/>
      <c r="I24" s="30"/>
      <c r="J24" s="32"/>
      <c r="K24" s="32" t="s">
        <v>48</v>
      </c>
      <c r="L24" s="32"/>
      <c r="M24" s="32"/>
      <c r="N24" s="32" t="s">
        <v>48</v>
      </c>
      <c r="O24" s="32"/>
      <c r="P24" s="32"/>
      <c r="Q24" s="32"/>
      <c r="R24" s="32"/>
      <c r="S24" s="32"/>
      <c r="T24" s="60"/>
      <c r="U24" s="30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43" customFormat="1" ht="12" customHeight="1">
      <c r="A25" s="48" t="s">
        <v>23</v>
      </c>
      <c r="B25" s="49" t="s">
        <v>49</v>
      </c>
      <c r="C25" s="39">
        <f>D25+E25</f>
        <v>7736</v>
      </c>
      <c r="D25" s="39">
        <f aca="true" t="shared" si="6" ref="D25:E27">H25+J25+L25+N25+P25+R25</f>
        <v>4068</v>
      </c>
      <c r="E25" s="39">
        <f t="shared" si="6"/>
        <v>3668</v>
      </c>
      <c r="F25" s="46">
        <v>7650</v>
      </c>
      <c r="G25" s="46">
        <v>86</v>
      </c>
      <c r="H25" s="42">
        <v>1052</v>
      </c>
      <c r="I25" s="42">
        <v>1316</v>
      </c>
      <c r="J25" s="47">
        <v>445</v>
      </c>
      <c r="K25" s="47">
        <v>261</v>
      </c>
      <c r="L25" s="47">
        <v>1856</v>
      </c>
      <c r="M25" s="47">
        <v>126</v>
      </c>
      <c r="N25" s="47">
        <v>561</v>
      </c>
      <c r="O25" s="47">
        <v>1399</v>
      </c>
      <c r="P25" s="47">
        <v>131</v>
      </c>
      <c r="Q25" s="47">
        <v>394</v>
      </c>
      <c r="R25" s="47">
        <v>23</v>
      </c>
      <c r="S25" s="47">
        <v>172</v>
      </c>
      <c r="T25" s="41" t="s">
        <v>50</v>
      </c>
      <c r="U25" s="42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3" customFormat="1" ht="12" customHeight="1">
      <c r="A26" s="48"/>
      <c r="B26" s="49" t="s">
        <v>51</v>
      </c>
      <c r="C26" s="39">
        <f>D26+E26</f>
        <v>572</v>
      </c>
      <c r="D26" s="39">
        <f t="shared" si="6"/>
        <v>355</v>
      </c>
      <c r="E26" s="39">
        <f t="shared" si="6"/>
        <v>217</v>
      </c>
      <c r="F26" s="46">
        <v>567</v>
      </c>
      <c r="G26" s="46">
        <v>5</v>
      </c>
      <c r="H26" s="42">
        <v>296</v>
      </c>
      <c r="I26" s="42">
        <v>158</v>
      </c>
      <c r="J26" s="47">
        <v>6</v>
      </c>
      <c r="K26" s="47">
        <v>4</v>
      </c>
      <c r="L26" s="47">
        <v>24</v>
      </c>
      <c r="M26" s="47">
        <v>3</v>
      </c>
      <c r="N26" s="47">
        <v>28</v>
      </c>
      <c r="O26" s="47">
        <v>25</v>
      </c>
      <c r="P26" s="47">
        <v>1</v>
      </c>
      <c r="Q26" s="47">
        <v>19</v>
      </c>
      <c r="R26" s="47">
        <v>0</v>
      </c>
      <c r="S26" s="47">
        <v>8</v>
      </c>
      <c r="T26" s="41" t="s">
        <v>52</v>
      </c>
      <c r="U26" s="42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3" customFormat="1" ht="12" customHeight="1">
      <c r="A27" s="61" t="s">
        <v>23</v>
      </c>
      <c r="B27" s="62" t="s">
        <v>53</v>
      </c>
      <c r="C27" s="63">
        <f>D27+E27</f>
        <v>13</v>
      </c>
      <c r="D27" s="63">
        <f t="shared" si="6"/>
        <v>7</v>
      </c>
      <c r="E27" s="63">
        <f t="shared" si="6"/>
        <v>6</v>
      </c>
      <c r="F27" s="64">
        <v>13</v>
      </c>
      <c r="G27" s="64">
        <v>0</v>
      </c>
      <c r="H27" s="64">
        <v>4</v>
      </c>
      <c r="I27" s="64">
        <v>1</v>
      </c>
      <c r="J27" s="65">
        <v>0</v>
      </c>
      <c r="K27" s="65">
        <v>0</v>
      </c>
      <c r="L27" s="65">
        <v>0</v>
      </c>
      <c r="M27" s="65">
        <v>0</v>
      </c>
      <c r="N27" s="65">
        <v>3</v>
      </c>
      <c r="O27" s="65">
        <v>5</v>
      </c>
      <c r="P27" s="65">
        <v>0</v>
      </c>
      <c r="Q27" s="65">
        <v>0</v>
      </c>
      <c r="R27" s="65">
        <v>0</v>
      </c>
      <c r="S27" s="65">
        <v>0</v>
      </c>
      <c r="T27" s="66" t="s">
        <v>54</v>
      </c>
      <c r="U27" s="46"/>
      <c r="V27" s="67"/>
      <c r="W27" s="67"/>
      <c r="X27" s="67"/>
      <c r="Y27" s="67"/>
      <c r="Z27" s="67"/>
      <c r="AA27" s="67"/>
      <c r="AB27" s="67"/>
      <c r="AC27" s="67"/>
      <c r="AD27" s="68"/>
      <c r="AE27" s="68"/>
    </row>
    <row r="28" spans="1:21" ht="12" customHeight="1">
      <c r="A28" s="69" t="s">
        <v>55</v>
      </c>
      <c r="B28" s="69"/>
      <c r="C28" s="69"/>
      <c r="D28" s="69"/>
      <c r="E28" s="69"/>
      <c r="F28" s="69"/>
      <c r="G28" s="6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69" t="s">
        <v>56</v>
      </c>
      <c r="B29" s="69"/>
      <c r="C29" s="69"/>
      <c r="D29" s="69"/>
      <c r="E29" s="69"/>
      <c r="F29" s="69"/>
      <c r="G29" s="6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69"/>
      <c r="B30" s="69"/>
      <c r="C30" s="3"/>
      <c r="D30" s="69"/>
      <c r="E30" s="3"/>
      <c r="F30" s="3"/>
      <c r="G30" s="6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69"/>
      <c r="B31" s="69"/>
      <c r="C31" s="3"/>
      <c r="D31" s="69"/>
      <c r="E31" s="3"/>
      <c r="F31" s="3"/>
      <c r="G31" s="6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69"/>
      <c r="B32" s="69"/>
      <c r="C32" s="3"/>
      <c r="D32" s="69"/>
      <c r="E32" s="3"/>
      <c r="F32" s="3"/>
      <c r="G32" s="6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69"/>
      <c r="B33" s="69"/>
      <c r="C33" s="3"/>
      <c r="D33" s="69"/>
      <c r="E33" s="3"/>
      <c r="F33" s="3"/>
      <c r="G33" s="6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69"/>
      <c r="B34" s="69"/>
      <c r="C34" s="3"/>
      <c r="D34" s="69"/>
      <c r="E34" s="3"/>
      <c r="F34" s="3"/>
      <c r="G34" s="6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69"/>
      <c r="B35" s="6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69"/>
      <c r="B36" s="6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69"/>
      <c r="B37" s="6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69"/>
      <c r="B38" s="6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69"/>
      <c r="B39" s="6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69"/>
      <c r="B40" s="6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69"/>
      <c r="B41" s="6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69"/>
      <c r="B42" s="6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69"/>
      <c r="B43" s="6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69"/>
      <c r="B44" s="6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0" ht="12" customHeight="1">
      <c r="A45" s="69"/>
      <c r="B45" s="6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69"/>
      <c r="B46" s="69"/>
    </row>
    <row r="47" spans="1:2" ht="12" customHeight="1">
      <c r="A47" s="69"/>
      <c r="B47" s="69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</sheetData>
  <sheetProtection/>
  <mergeCells count="2">
    <mergeCell ref="R2:T3"/>
    <mergeCell ref="T4:T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1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2009-04-08T07:54:11Z</dcterms:created>
  <dcterms:modified xsi:type="dcterms:W3CDTF">2009-04-08T07:54:17Z</dcterms:modified>
  <cp:category/>
  <cp:version/>
  <cp:contentType/>
  <cp:contentStatus/>
</cp:coreProperties>
</file>