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<sst xmlns="http://schemas.openxmlformats.org/spreadsheetml/2006/main" count="114" uniqueCount="105">
  <si>
    <t>132.  九  州  旅  客 ･ 貨  物   鉄  道  各  駅  別  運  輸  状  況</t>
  </si>
  <si>
    <t>(単位  人､ t )</t>
  </si>
  <si>
    <t>年度･路線</t>
  </si>
  <si>
    <t>乗   車   人   員</t>
  </si>
  <si>
    <t>降車人員</t>
  </si>
  <si>
    <t xml:space="preserve"> 貨      物</t>
  </si>
  <si>
    <t>路    線</t>
  </si>
  <si>
    <t>および駅</t>
  </si>
  <si>
    <t>総  数</t>
  </si>
  <si>
    <t>普  通</t>
  </si>
  <si>
    <t>定  期</t>
  </si>
  <si>
    <t>発  送</t>
  </si>
  <si>
    <t>到  着</t>
  </si>
  <si>
    <t>昭 和 63 年 度</t>
  </si>
  <si>
    <t>平 成 元 年 度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</si>
  <si>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</si>
  <si>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</si>
  <si>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</si>
  <si>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</si>
  <si>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</si>
  <si>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</si>
  <si>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</si>
  <si>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</si>
  <si>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</si>
  <si>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天ヶ瀬</t>
  </si>
  <si>
    <t>今津</t>
  </si>
  <si>
    <t>杉河内</t>
  </si>
  <si>
    <t>天津</t>
  </si>
  <si>
    <t>北山田</t>
  </si>
  <si>
    <t>豊前善光寺</t>
  </si>
  <si>
    <t>豊後森</t>
  </si>
  <si>
    <t>柳ヶ浦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</si>
  <si>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</si>
  <si>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</si>
  <si>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</si>
  <si>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</si>
  <si>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</si>
  <si>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</si>
  <si>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</si>
  <si>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</si>
  <si>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</si>
  <si>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</si>
  <si>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</si>
  <si>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</si>
  <si>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</si>
  <si>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</si>
  <si>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</si>
  <si>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</si>
  <si>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</si>
  <si>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</si>
  <si>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</si>
  <si>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</si>
  <si>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</si>
  <si>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</si>
  <si>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</si>
  <si>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</si>
  <si>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</si>
  <si>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</si>
  <si>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</si>
  <si>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</si>
  <si>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</si>
  <si>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</si>
  <si>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</si>
  <si>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</si>
  <si>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</si>
  <si>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</si>
  <si>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</si>
  <si>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</si>
  <si>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</si>
  <si>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</si>
  <si>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</si>
  <si>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</si>
  <si>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</si>
  <si>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</si>
  <si>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</si>
  <si>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</si>
  <si>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</si>
  <si>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</si>
  <si>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</si>
  <si>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</si>
  <si>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</si>
  <si>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</si>
  <si>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</si>
  <si>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</si>
  <si>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</si>
  <si>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</si>
  <si>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</si>
  <si>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</si>
  <si>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</si>
  <si>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</si>
  <si>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</si>
  <si>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</si>
  <si>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</si>
  <si>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</si>
  <si>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</si>
  <si>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</si>
  <si>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</si>
  <si>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</si>
  <si>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</si>
  <si>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</si>
  <si>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</si>
  <si>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</si>
  <si>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</si>
  <si>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資料：九州旅客鉄道株式会社・日本貨物鉄道株式会社</t>
  </si>
  <si>
    <t xml:space="preserve">  注１）手荷物、小荷物についてはS61.11ﾀﾞｲﾔ改正で取扱廃止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</si>
</sst>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22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176" fontId="18" fillId="0" borderId="17" xfId="0" applyNumberFormat="1" applyFont="1" applyBorder="1" applyAlignment="1">
      <alignment horizontal="left"/>
    </xf>
    <xf numFmtId="176" fontId="18" fillId="0" borderId="18" xfId="0" applyNumberFormat="1" applyFont="1" applyBorder="1" applyAlignment="1">
      <alignment horizontal="left"/>
    </xf>
    <xf numFmtId="176" fontId="18" fillId="0" borderId="19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NumberFormat="1" applyFont="1" applyAlignment="1">
      <alignment/>
    </xf>
    <xf numFmtId="176" fontId="18" fillId="0" borderId="19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20" xfId="0" applyNumberFormat="1" applyFont="1" applyBorder="1" applyAlignment="1" applyProtection="1">
      <alignment horizontal="left"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horizontal="left"/>
      <protection/>
    </xf>
    <xf numFmtId="176" fontId="23" fillId="0" borderId="19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/>
      <protection/>
    </xf>
    <xf numFmtId="176" fontId="18" fillId="0" borderId="19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18" fillId="0" borderId="0" xfId="0" applyNumberFormat="1" applyFont="1" applyAlignment="1" applyProtection="1">
      <alignment horizontal="distributed"/>
      <protection/>
    </xf>
    <xf numFmtId="176" fontId="18" fillId="0" borderId="19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2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>
      <alignment horizontal="distributed"/>
    </xf>
    <xf numFmtId="176" fontId="18" fillId="0" borderId="19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horizontal="distributed"/>
      <protection/>
    </xf>
    <xf numFmtId="176" fontId="18" fillId="0" borderId="12" xfId="0" applyNumberFormat="1" applyFont="1" applyBorder="1" applyAlignment="1" applyProtection="1">
      <alignment horizontal="distributed"/>
      <protection/>
    </xf>
    <xf numFmtId="0" fontId="18" fillId="0" borderId="12" xfId="0" applyNumberFormat="1" applyFont="1" applyBorder="1" applyAlignment="1" applyProtection="1">
      <alignment horizontal="distributed"/>
      <protection/>
    </xf>
    <xf numFmtId="176" fontId="18" fillId="0" borderId="11" xfId="48" applyNumberFormat="1" applyFont="1" applyBorder="1" applyAlignment="1" applyProtection="1">
      <alignment/>
      <protection/>
    </xf>
    <xf numFmtId="176" fontId="18" fillId="0" borderId="12" xfId="48" applyNumberFormat="1" applyFont="1" applyBorder="1" applyAlignment="1" applyProtection="1">
      <alignment/>
      <protection locked="0"/>
    </xf>
    <xf numFmtId="176" fontId="18" fillId="0" borderId="12" xfId="48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>
      <alignment/>
    </xf>
    <xf numFmtId="0" fontId="18" fillId="0" borderId="12" xfId="0" applyNumberFormat="1" applyFont="1" applyBorder="1" applyAlignment="1">
      <alignment horizontal="distributed"/>
    </xf>
    <xf numFmtId="176" fontId="18" fillId="0" borderId="11" xfId="0" applyNumberFormat="1" applyFont="1" applyBorder="1" applyAlignment="1">
      <alignment/>
    </xf>
    <xf numFmtId="38" fontId="18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G14" sqref="G14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5.2539062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7" customFormat="1" ht="14.25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14" t="s">
        <v>6</v>
      </c>
      <c r="J3" s="15"/>
      <c r="K3" s="10" t="s">
        <v>3</v>
      </c>
      <c r="L3" s="11"/>
      <c r="M3" s="11"/>
      <c r="N3" s="12" t="s">
        <v>4</v>
      </c>
      <c r="O3" s="10" t="s">
        <v>5</v>
      </c>
      <c r="P3" s="13"/>
      <c r="Q3" s="16"/>
    </row>
    <row r="4" spans="1:30" s="17" customFormat="1" ht="14.25" customHeight="1">
      <c r="A4" s="13" t="s">
        <v>7</v>
      </c>
      <c r="B4" s="13"/>
      <c r="C4" s="18" t="s">
        <v>8</v>
      </c>
      <c r="D4" s="18" t="s">
        <v>9</v>
      </c>
      <c r="E4" s="18" t="s">
        <v>10</v>
      </c>
      <c r="F4" s="19"/>
      <c r="G4" s="18" t="s">
        <v>11</v>
      </c>
      <c r="H4" s="18" t="s">
        <v>12</v>
      </c>
      <c r="I4" s="13" t="s">
        <v>7</v>
      </c>
      <c r="J4" s="13"/>
      <c r="K4" s="18" t="s">
        <v>8</v>
      </c>
      <c r="L4" s="18" t="s">
        <v>9</v>
      </c>
      <c r="M4" s="18" t="s">
        <v>10</v>
      </c>
      <c r="N4" s="19"/>
      <c r="O4" s="18" t="s">
        <v>11</v>
      </c>
      <c r="P4" s="18" t="s">
        <v>12</v>
      </c>
      <c r="Q4" s="20"/>
      <c r="R4" s="21"/>
      <c r="S4" s="21"/>
      <c r="T4" s="21"/>
      <c r="U4" s="21"/>
      <c r="V4" s="21"/>
      <c r="W4" s="22"/>
      <c r="X4" s="22"/>
      <c r="Y4" s="21"/>
      <c r="Z4" s="21"/>
      <c r="AA4" s="21"/>
      <c r="AB4" s="21"/>
      <c r="AC4" s="21"/>
      <c r="AD4" s="22"/>
    </row>
    <row r="5" spans="1:16" ht="12" customHeight="1">
      <c r="A5" s="23" t="s">
        <v>13</v>
      </c>
      <c r="B5" s="24"/>
      <c r="C5" s="25">
        <v>22462472</v>
      </c>
      <c r="D5" s="26">
        <v>10392025</v>
      </c>
      <c r="E5" s="26">
        <v>12070447</v>
      </c>
      <c r="F5" s="26">
        <v>22417225</v>
      </c>
      <c r="G5" s="26">
        <v>278875</v>
      </c>
      <c r="H5" s="26">
        <v>108875</v>
      </c>
      <c r="I5" s="3"/>
      <c r="J5" s="27"/>
      <c r="K5" s="28"/>
      <c r="L5" s="29"/>
      <c r="M5" s="29"/>
      <c r="N5" s="29"/>
      <c r="O5" s="29"/>
      <c r="P5" s="29"/>
    </row>
    <row r="6" spans="1:17" ht="12" customHeight="1">
      <c r="A6" s="30" t="s">
        <v>14</v>
      </c>
      <c r="B6" s="31"/>
      <c r="C6" s="25">
        <v>23237588</v>
      </c>
      <c r="D6" s="32">
        <v>10520303</v>
      </c>
      <c r="E6" s="32">
        <v>12717285</v>
      </c>
      <c r="F6" s="32">
        <v>23212747</v>
      </c>
      <c r="G6" s="32">
        <v>211764</v>
      </c>
      <c r="H6" s="32">
        <v>108364</v>
      </c>
      <c r="I6" s="33" t="s">
        <v>15</v>
      </c>
      <c r="J6" s="34"/>
      <c r="K6" s="35">
        <f aca="true" t="shared" si="0" ref="K6:P6">SUM(K7:K31)</f>
        <v>3169773</v>
      </c>
      <c r="L6" s="36">
        <f t="shared" si="0"/>
        <v>1109470</v>
      </c>
      <c r="M6" s="36">
        <f t="shared" si="0"/>
        <v>2060303</v>
      </c>
      <c r="N6" s="36">
        <f t="shared" si="0"/>
        <v>3307641</v>
      </c>
      <c r="O6" s="37">
        <f t="shared" si="0"/>
        <v>0</v>
      </c>
      <c r="P6" s="37">
        <f t="shared" si="0"/>
        <v>0</v>
      </c>
      <c r="Q6" s="38"/>
    </row>
    <row r="7" spans="1:30" ht="12" customHeight="1">
      <c r="A7" s="3"/>
      <c r="B7" s="3"/>
      <c r="C7" s="39"/>
      <c r="D7" s="40"/>
      <c r="E7" s="40"/>
      <c r="F7" s="40"/>
      <c r="G7" s="40"/>
      <c r="H7" s="40"/>
      <c r="I7" s="3"/>
      <c r="J7" s="41" t="s">
        <v>16</v>
      </c>
      <c r="K7" s="42">
        <f>L7+M7</f>
        <v>38094</v>
      </c>
      <c r="L7" s="26">
        <v>9900</v>
      </c>
      <c r="M7" s="26">
        <v>28194</v>
      </c>
      <c r="N7" s="26">
        <v>41400</v>
      </c>
      <c r="O7" s="43">
        <v>0</v>
      </c>
      <c r="P7" s="43">
        <v>0</v>
      </c>
      <c r="Q7" s="44"/>
      <c r="X7" s="41"/>
      <c r="Y7" s="45"/>
      <c r="Z7" s="45"/>
      <c r="AA7" s="45"/>
      <c r="AB7" s="45"/>
      <c r="AC7" s="45"/>
      <c r="AD7" s="45"/>
    </row>
    <row r="8" spans="1:30" ht="12" customHeight="1">
      <c r="A8" s="46">
        <v>2</v>
      </c>
      <c r="B8" s="47"/>
      <c r="C8" s="35">
        <f>+C10+K6+K35+K51</f>
        <v>23515135</v>
      </c>
      <c r="D8" s="36">
        <f>+D10+L6+L35+L51</f>
        <v>10674828</v>
      </c>
      <c r="E8" s="36">
        <f>+E10+M6+M35+M51</f>
        <v>12840307</v>
      </c>
      <c r="F8" s="36">
        <f>+F10+N6+N35+N51</f>
        <v>23500791</v>
      </c>
      <c r="G8" s="36">
        <f>G10</f>
        <v>259347</v>
      </c>
      <c r="H8" s="36">
        <f>H10</f>
        <v>114994</v>
      </c>
      <c r="I8" s="3"/>
      <c r="J8" s="41" t="s">
        <v>17</v>
      </c>
      <c r="K8" s="42">
        <f aca="true" t="shared" si="1" ref="K8:K31">L8+M8</f>
        <v>74462</v>
      </c>
      <c r="L8" s="26">
        <v>12776</v>
      </c>
      <c r="M8" s="26">
        <v>61686</v>
      </c>
      <c r="N8" s="26">
        <v>84214</v>
      </c>
      <c r="O8" s="43">
        <v>0</v>
      </c>
      <c r="P8" s="43">
        <v>0</v>
      </c>
      <c r="Q8" s="44"/>
      <c r="X8" s="41"/>
      <c r="Y8" s="45"/>
      <c r="Z8" s="45"/>
      <c r="AA8" s="45"/>
      <c r="AB8" s="45"/>
      <c r="AC8" s="45"/>
      <c r="AD8" s="45"/>
    </row>
    <row r="9" spans="3:30" ht="12" customHeight="1">
      <c r="C9" s="39"/>
      <c r="D9" s="40"/>
      <c r="E9" s="40"/>
      <c r="F9" s="40"/>
      <c r="G9" s="40"/>
      <c r="H9" s="40"/>
      <c r="J9" s="41" t="s">
        <v>18</v>
      </c>
      <c r="K9" s="42">
        <f t="shared" si="1"/>
        <v>678116</v>
      </c>
      <c r="L9" s="26">
        <v>308427</v>
      </c>
      <c r="M9" s="26">
        <v>369689</v>
      </c>
      <c r="N9" s="26">
        <v>625440</v>
      </c>
      <c r="O9" s="43">
        <v>0</v>
      </c>
      <c r="P9" s="43">
        <v>0</v>
      </c>
      <c r="Q9" s="44"/>
      <c r="X9" s="41"/>
      <c r="Y9" s="45"/>
      <c r="Z9" s="45"/>
      <c r="AA9" s="45"/>
      <c r="AB9" s="45"/>
      <c r="AC9" s="45"/>
      <c r="AD9" s="45"/>
    </row>
    <row r="10" spans="1:30" ht="12" customHeight="1">
      <c r="A10" s="48" t="s">
        <v>19</v>
      </c>
      <c r="B10" s="49"/>
      <c r="C10" s="35">
        <f aca="true" t="shared" si="2" ref="C10:H10">SUM(C11:C54)</f>
        <v>18282747</v>
      </c>
      <c r="D10" s="36">
        <f t="shared" si="2"/>
        <v>8887609</v>
      </c>
      <c r="E10" s="36">
        <f t="shared" si="2"/>
        <v>9395138</v>
      </c>
      <c r="F10" s="36">
        <f t="shared" si="2"/>
        <v>18124701</v>
      </c>
      <c r="G10" s="36">
        <f t="shared" si="2"/>
        <v>259347</v>
      </c>
      <c r="H10" s="36">
        <f t="shared" si="2"/>
        <v>114994</v>
      </c>
      <c r="I10" s="50"/>
      <c r="J10" s="41" t="s">
        <v>20</v>
      </c>
      <c r="K10" s="42">
        <f t="shared" si="1"/>
        <v>12984</v>
      </c>
      <c r="L10" s="26">
        <v>9610</v>
      </c>
      <c r="M10" s="26">
        <v>3374</v>
      </c>
      <c r="N10" s="26">
        <v>13432</v>
      </c>
      <c r="O10" s="43">
        <v>0</v>
      </c>
      <c r="P10" s="43">
        <v>0</v>
      </c>
      <c r="Q10" s="44"/>
      <c r="X10" s="41"/>
      <c r="Y10" s="45"/>
      <c r="Z10" s="45"/>
      <c r="AA10" s="45"/>
      <c r="AB10" s="45"/>
      <c r="AC10" s="45"/>
      <c r="AD10" s="45"/>
    </row>
    <row r="11" spans="2:30" ht="12" customHeight="1">
      <c r="B11" s="41" t="s">
        <v>21</v>
      </c>
      <c r="C11" s="42">
        <f>D11+E11</f>
        <v>1598412</v>
      </c>
      <c r="D11" s="26">
        <v>851156</v>
      </c>
      <c r="E11" s="26">
        <v>747256</v>
      </c>
      <c r="F11" s="26">
        <v>1580270</v>
      </c>
      <c r="G11" s="43">
        <v>0</v>
      </c>
      <c r="H11" s="43">
        <v>0</v>
      </c>
      <c r="J11" s="41" t="s">
        <v>22</v>
      </c>
      <c r="K11" s="42">
        <f t="shared" si="1"/>
        <v>86290</v>
      </c>
      <c r="L11" s="26">
        <v>19345</v>
      </c>
      <c r="M11" s="26">
        <v>66945</v>
      </c>
      <c r="N11" s="26">
        <v>95226</v>
      </c>
      <c r="O11" s="43">
        <v>0</v>
      </c>
      <c r="P11" s="43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ht="12" customHeight="1">
      <c r="B12" s="41" t="s">
        <v>23</v>
      </c>
      <c r="C12" s="42">
        <f aca="true" t="shared" si="3" ref="C12:C54">D12+E12</f>
        <v>167344</v>
      </c>
      <c r="D12" s="26">
        <v>34128</v>
      </c>
      <c r="E12" s="26">
        <v>133216</v>
      </c>
      <c r="F12" s="26">
        <v>186340</v>
      </c>
      <c r="G12" s="43">
        <v>0</v>
      </c>
      <c r="H12" s="43">
        <v>0</v>
      </c>
      <c r="J12" s="41" t="s">
        <v>24</v>
      </c>
      <c r="K12" s="42">
        <f t="shared" si="1"/>
        <v>135402</v>
      </c>
      <c r="L12" s="26">
        <v>55844</v>
      </c>
      <c r="M12" s="26">
        <v>79558</v>
      </c>
      <c r="N12" s="26">
        <v>148673</v>
      </c>
      <c r="O12" s="43">
        <v>0</v>
      </c>
      <c r="P12" s="43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ht="12" customHeight="1">
      <c r="B13" s="41" t="s">
        <v>25</v>
      </c>
      <c r="C13" s="42">
        <f t="shared" si="3"/>
        <v>131424</v>
      </c>
      <c r="D13" s="26">
        <v>40260</v>
      </c>
      <c r="E13" s="26">
        <v>91164</v>
      </c>
      <c r="F13" s="26">
        <v>133067</v>
      </c>
      <c r="G13" s="43">
        <v>0</v>
      </c>
      <c r="H13" s="43">
        <v>0</v>
      </c>
      <c r="J13" s="41" t="s">
        <v>26</v>
      </c>
      <c r="K13" s="42">
        <f t="shared" si="1"/>
        <v>16340</v>
      </c>
      <c r="L13" s="26">
        <v>1528</v>
      </c>
      <c r="M13" s="26">
        <v>14812</v>
      </c>
      <c r="N13" s="26">
        <v>16142</v>
      </c>
      <c r="O13" s="43">
        <v>0</v>
      </c>
      <c r="P13" s="43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ht="12" customHeight="1">
      <c r="B14" s="41" t="s">
        <v>27</v>
      </c>
      <c r="C14" s="42">
        <f t="shared" si="3"/>
        <v>47650</v>
      </c>
      <c r="D14" s="26">
        <v>4123</v>
      </c>
      <c r="E14" s="26">
        <v>43527</v>
      </c>
      <c r="F14" s="26">
        <v>46378</v>
      </c>
      <c r="G14" s="43">
        <v>0</v>
      </c>
      <c r="H14" s="43">
        <v>0</v>
      </c>
      <c r="J14" s="41" t="s">
        <v>28</v>
      </c>
      <c r="K14" s="42">
        <f t="shared" si="1"/>
        <v>51903</v>
      </c>
      <c r="L14" s="26">
        <v>14609</v>
      </c>
      <c r="M14" s="26">
        <v>37294</v>
      </c>
      <c r="N14" s="26">
        <v>56179</v>
      </c>
      <c r="O14" s="43">
        <v>0</v>
      </c>
      <c r="P14" s="43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ht="12" customHeight="1">
      <c r="B15" s="41" t="s">
        <v>29</v>
      </c>
      <c r="C15" s="42">
        <f t="shared" si="3"/>
        <v>136051</v>
      </c>
      <c r="D15" s="26">
        <v>54663</v>
      </c>
      <c r="E15" s="26">
        <v>81388</v>
      </c>
      <c r="F15" s="26">
        <v>132351</v>
      </c>
      <c r="G15" s="43">
        <v>0</v>
      </c>
      <c r="H15" s="43">
        <v>0</v>
      </c>
      <c r="J15" s="41" t="s">
        <v>30</v>
      </c>
      <c r="K15" s="42">
        <f t="shared" si="1"/>
        <v>314569</v>
      </c>
      <c r="L15" s="26">
        <v>112179</v>
      </c>
      <c r="M15" s="26">
        <v>202390</v>
      </c>
      <c r="N15" s="26">
        <v>303915</v>
      </c>
      <c r="O15" s="43">
        <v>0</v>
      </c>
      <c r="P15" s="43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ht="12" customHeight="1">
      <c r="B16" s="41" t="s">
        <v>31</v>
      </c>
      <c r="C16" s="42">
        <f t="shared" si="3"/>
        <v>395220</v>
      </c>
      <c r="D16" s="26">
        <v>113176</v>
      </c>
      <c r="E16" s="26">
        <v>282044</v>
      </c>
      <c r="F16" s="26">
        <v>392770</v>
      </c>
      <c r="G16" s="43">
        <v>0</v>
      </c>
      <c r="H16" s="43">
        <v>0</v>
      </c>
      <c r="I16" s="51"/>
      <c r="J16" s="41" t="s">
        <v>32</v>
      </c>
      <c r="K16" s="42">
        <f t="shared" si="1"/>
        <v>30209</v>
      </c>
      <c r="L16" s="26">
        <v>3116</v>
      </c>
      <c r="M16" s="26">
        <v>27093</v>
      </c>
      <c r="N16" s="26">
        <v>31675</v>
      </c>
      <c r="O16" s="43">
        <v>0</v>
      </c>
      <c r="P16" s="43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ht="12" customHeight="1">
      <c r="B17" s="41" t="s">
        <v>33</v>
      </c>
      <c r="C17" s="42">
        <f t="shared" si="3"/>
        <v>64836</v>
      </c>
      <c r="D17" s="26">
        <v>8277</v>
      </c>
      <c r="E17" s="26">
        <v>56559</v>
      </c>
      <c r="F17" s="26">
        <v>70003</v>
      </c>
      <c r="G17" s="43">
        <v>0</v>
      </c>
      <c r="H17" s="43">
        <v>0</v>
      </c>
      <c r="J17" s="41" t="s">
        <v>34</v>
      </c>
      <c r="K17" s="42">
        <f t="shared" si="1"/>
        <v>23361</v>
      </c>
      <c r="L17" s="26">
        <v>2993</v>
      </c>
      <c r="M17" s="26">
        <v>20368</v>
      </c>
      <c r="N17" s="26">
        <v>24658</v>
      </c>
      <c r="O17" s="43">
        <v>0</v>
      </c>
      <c r="P17" s="43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ht="12" customHeight="1">
      <c r="B18" s="41" t="s">
        <v>35</v>
      </c>
      <c r="C18" s="42">
        <f t="shared" si="3"/>
        <v>278499</v>
      </c>
      <c r="D18" s="26">
        <v>225807</v>
      </c>
      <c r="E18" s="26">
        <v>52692</v>
      </c>
      <c r="F18" s="26">
        <v>284593</v>
      </c>
      <c r="G18" s="43">
        <v>0</v>
      </c>
      <c r="H18" s="43">
        <v>0</v>
      </c>
      <c r="J18" s="41" t="s">
        <v>36</v>
      </c>
      <c r="K18" s="42">
        <f t="shared" si="1"/>
        <v>95045</v>
      </c>
      <c r="L18" s="26">
        <v>41158</v>
      </c>
      <c r="M18" s="26">
        <v>53887</v>
      </c>
      <c r="N18" s="26">
        <v>95571</v>
      </c>
      <c r="O18" s="43">
        <v>0</v>
      </c>
      <c r="P18" s="43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12" customHeight="1">
      <c r="B19" s="41" t="s">
        <v>37</v>
      </c>
      <c r="C19" s="42">
        <f t="shared" si="3"/>
        <v>8797</v>
      </c>
      <c r="D19" s="26">
        <v>973</v>
      </c>
      <c r="E19" s="26">
        <v>7824</v>
      </c>
      <c r="F19" s="26">
        <v>9014</v>
      </c>
      <c r="G19" s="43">
        <v>0</v>
      </c>
      <c r="H19" s="43">
        <v>0</v>
      </c>
      <c r="J19" s="41" t="s">
        <v>38</v>
      </c>
      <c r="K19" s="42">
        <f t="shared" si="1"/>
        <v>20899</v>
      </c>
      <c r="L19" s="26">
        <v>1913</v>
      </c>
      <c r="M19" s="26">
        <v>18986</v>
      </c>
      <c r="N19" s="26">
        <v>25077</v>
      </c>
      <c r="O19" s="43">
        <v>0</v>
      </c>
      <c r="P19" s="43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12" customHeight="1">
      <c r="B20" s="41" t="s">
        <v>39</v>
      </c>
      <c r="C20" s="42">
        <f t="shared" si="3"/>
        <v>27414</v>
      </c>
      <c r="D20" s="26">
        <v>3717</v>
      </c>
      <c r="E20" s="26">
        <v>23697</v>
      </c>
      <c r="F20" s="26">
        <v>28704</v>
      </c>
      <c r="G20" s="43">
        <v>0</v>
      </c>
      <c r="H20" s="43">
        <v>0</v>
      </c>
      <c r="J20" s="41" t="s">
        <v>40</v>
      </c>
      <c r="K20" s="42">
        <f t="shared" si="1"/>
        <v>321798</v>
      </c>
      <c r="L20" s="26">
        <v>186603</v>
      </c>
      <c r="M20" s="26">
        <v>135195</v>
      </c>
      <c r="N20" s="26">
        <v>314799</v>
      </c>
      <c r="O20" s="43">
        <v>0</v>
      </c>
      <c r="P20" s="43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2" customHeight="1">
      <c r="B21" s="41" t="s">
        <v>41</v>
      </c>
      <c r="C21" s="42">
        <f t="shared" si="3"/>
        <v>193438</v>
      </c>
      <c r="D21" s="26">
        <v>47827</v>
      </c>
      <c r="E21" s="26">
        <v>145611</v>
      </c>
      <c r="F21" s="26">
        <v>197670</v>
      </c>
      <c r="G21" s="43">
        <v>0</v>
      </c>
      <c r="H21" s="43">
        <v>0</v>
      </c>
      <c r="J21" s="41" t="s">
        <v>42</v>
      </c>
      <c r="K21" s="42">
        <f t="shared" si="1"/>
        <v>27653</v>
      </c>
      <c r="L21" s="26">
        <v>2990</v>
      </c>
      <c r="M21" s="26">
        <v>24663</v>
      </c>
      <c r="N21" s="26">
        <v>32208</v>
      </c>
      <c r="O21" s="43">
        <v>0</v>
      </c>
      <c r="P21" s="43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12" customHeight="1">
      <c r="B22" s="41" t="s">
        <v>43</v>
      </c>
      <c r="C22" s="42">
        <f t="shared" si="3"/>
        <v>357407</v>
      </c>
      <c r="D22" s="26">
        <v>162293</v>
      </c>
      <c r="E22" s="26">
        <v>195114</v>
      </c>
      <c r="F22" s="26">
        <v>346532</v>
      </c>
      <c r="G22" s="43">
        <v>15620</v>
      </c>
      <c r="H22" s="43">
        <v>0</v>
      </c>
      <c r="J22" s="41" t="s">
        <v>44</v>
      </c>
      <c r="K22" s="42">
        <f t="shared" si="1"/>
        <v>50243</v>
      </c>
      <c r="L22" s="26">
        <v>22348</v>
      </c>
      <c r="M22" s="26">
        <v>27895</v>
      </c>
      <c r="N22" s="26">
        <v>59624</v>
      </c>
      <c r="O22" s="43">
        <v>0</v>
      </c>
      <c r="P22" s="43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2" customHeight="1">
      <c r="B23" s="41" t="s">
        <v>45</v>
      </c>
      <c r="C23" s="42">
        <f t="shared" si="3"/>
        <v>51387</v>
      </c>
      <c r="D23" s="26">
        <v>8178</v>
      </c>
      <c r="E23" s="26">
        <v>43209</v>
      </c>
      <c r="F23" s="26">
        <v>52612</v>
      </c>
      <c r="G23" s="43">
        <v>0</v>
      </c>
      <c r="H23" s="43">
        <v>0</v>
      </c>
      <c r="J23" s="41" t="s">
        <v>46</v>
      </c>
      <c r="K23" s="42">
        <f t="shared" si="1"/>
        <v>131032</v>
      </c>
      <c r="L23" s="26">
        <v>39455</v>
      </c>
      <c r="M23" s="26">
        <v>91577</v>
      </c>
      <c r="N23" s="26">
        <v>131674</v>
      </c>
      <c r="O23" s="43">
        <v>0</v>
      </c>
      <c r="P23" s="43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2" customHeight="1">
      <c r="B24" s="41" t="s">
        <v>47</v>
      </c>
      <c r="C24" s="42">
        <f t="shared" si="3"/>
        <v>229745</v>
      </c>
      <c r="D24" s="26">
        <v>69638</v>
      </c>
      <c r="E24" s="26">
        <v>160107</v>
      </c>
      <c r="F24" s="26">
        <v>248732</v>
      </c>
      <c r="G24" s="43">
        <v>0</v>
      </c>
      <c r="H24" s="43">
        <v>0</v>
      </c>
      <c r="J24" s="41" t="s">
        <v>48</v>
      </c>
      <c r="K24" s="42">
        <f t="shared" si="1"/>
        <v>69679</v>
      </c>
      <c r="L24" s="26">
        <v>9441</v>
      </c>
      <c r="M24" s="26">
        <v>60238</v>
      </c>
      <c r="N24" s="26">
        <v>76369</v>
      </c>
      <c r="O24" s="43">
        <v>0</v>
      </c>
      <c r="P24" s="43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2" customHeight="1">
      <c r="B25" s="41" t="s">
        <v>49</v>
      </c>
      <c r="C25" s="42">
        <f t="shared" si="3"/>
        <v>233750</v>
      </c>
      <c r="D25" s="26">
        <v>19381</v>
      </c>
      <c r="E25" s="26">
        <v>214369</v>
      </c>
      <c r="F25" s="26">
        <v>238636</v>
      </c>
      <c r="G25" s="43">
        <v>0</v>
      </c>
      <c r="H25" s="43">
        <v>0</v>
      </c>
      <c r="J25" s="41" t="s">
        <v>50</v>
      </c>
      <c r="K25" s="42">
        <f t="shared" si="1"/>
        <v>341822</v>
      </c>
      <c r="L25" s="26">
        <v>50388</v>
      </c>
      <c r="M25" s="26">
        <v>291434</v>
      </c>
      <c r="N25" s="26">
        <v>353884</v>
      </c>
      <c r="O25" s="43">
        <v>0</v>
      </c>
      <c r="P25" s="43">
        <v>0</v>
      </c>
      <c r="Q25" s="52"/>
      <c r="R25" s="53"/>
      <c r="S25" s="53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12" customHeight="1">
      <c r="B26" s="41" t="s">
        <v>51</v>
      </c>
      <c r="C26" s="42">
        <f t="shared" si="3"/>
        <v>184305</v>
      </c>
      <c r="D26" s="26">
        <v>55351</v>
      </c>
      <c r="E26" s="26">
        <v>128954</v>
      </c>
      <c r="F26" s="26">
        <v>194492</v>
      </c>
      <c r="G26" s="43">
        <v>0</v>
      </c>
      <c r="H26" s="43">
        <v>0</v>
      </c>
      <c r="J26" s="41" t="s">
        <v>52</v>
      </c>
      <c r="K26" s="42">
        <f t="shared" si="1"/>
        <v>11376</v>
      </c>
      <c r="L26" s="26">
        <v>1627</v>
      </c>
      <c r="M26" s="26">
        <v>9749</v>
      </c>
      <c r="N26" s="26">
        <v>11551</v>
      </c>
      <c r="O26" s="43">
        <v>0</v>
      </c>
      <c r="P26" s="43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ht="12" customHeight="1">
      <c r="B27" s="41" t="s">
        <v>53</v>
      </c>
      <c r="C27" s="42">
        <f t="shared" si="3"/>
        <v>544214</v>
      </c>
      <c r="D27" s="26">
        <v>275230</v>
      </c>
      <c r="E27" s="26">
        <v>268984</v>
      </c>
      <c r="F27" s="26">
        <v>540138</v>
      </c>
      <c r="G27" s="43">
        <v>0</v>
      </c>
      <c r="H27" s="43">
        <v>0</v>
      </c>
      <c r="J27" s="41" t="s">
        <v>54</v>
      </c>
      <c r="K27" s="42">
        <f t="shared" si="1"/>
        <v>226958</v>
      </c>
      <c r="L27" s="26">
        <v>83353</v>
      </c>
      <c r="M27" s="26">
        <v>143605</v>
      </c>
      <c r="N27" s="26">
        <v>225349</v>
      </c>
      <c r="O27" s="43">
        <v>0</v>
      </c>
      <c r="P27" s="43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ht="12" customHeight="1">
      <c r="B28" s="41" t="s">
        <v>55</v>
      </c>
      <c r="C28" s="42">
        <f t="shared" si="3"/>
        <v>500914</v>
      </c>
      <c r="D28" s="26">
        <v>96060</v>
      </c>
      <c r="E28" s="26">
        <v>404854</v>
      </c>
      <c r="F28" s="26">
        <v>506801</v>
      </c>
      <c r="G28" s="43">
        <v>0</v>
      </c>
      <c r="H28" s="43">
        <v>0</v>
      </c>
      <c r="J28" s="41" t="s">
        <v>56</v>
      </c>
      <c r="K28" s="42">
        <f t="shared" si="1"/>
        <v>79671</v>
      </c>
      <c r="L28" s="26">
        <v>11130</v>
      </c>
      <c r="M28" s="26">
        <v>68541</v>
      </c>
      <c r="N28" s="26">
        <v>120820</v>
      </c>
      <c r="O28" s="43">
        <v>0</v>
      </c>
      <c r="P28" s="43">
        <v>0</v>
      </c>
      <c r="Q28" s="54"/>
      <c r="R28" s="53"/>
      <c r="S28" s="5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2" customHeight="1">
      <c r="B29" s="41" t="s">
        <v>57</v>
      </c>
      <c r="C29" s="42">
        <f t="shared" si="3"/>
        <v>2439104</v>
      </c>
      <c r="D29" s="26">
        <v>1490342</v>
      </c>
      <c r="E29" s="26">
        <v>948762</v>
      </c>
      <c r="F29" s="26">
        <v>2326617</v>
      </c>
      <c r="G29" s="43">
        <v>0</v>
      </c>
      <c r="H29" s="43">
        <v>0</v>
      </c>
      <c r="J29" s="41" t="s">
        <v>58</v>
      </c>
      <c r="K29" s="42">
        <f t="shared" si="1"/>
        <v>49551</v>
      </c>
      <c r="L29" s="26">
        <v>8731</v>
      </c>
      <c r="M29" s="26">
        <v>40820</v>
      </c>
      <c r="N29" s="26">
        <v>85262</v>
      </c>
      <c r="O29" s="43">
        <v>0</v>
      </c>
      <c r="P29" s="43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ht="12" customHeight="1">
      <c r="B30" s="41" t="s">
        <v>59</v>
      </c>
      <c r="C30" s="42">
        <f t="shared" si="3"/>
        <v>100644</v>
      </c>
      <c r="D30" s="26">
        <v>52380</v>
      </c>
      <c r="E30" s="26">
        <v>48264</v>
      </c>
      <c r="F30" s="26">
        <v>115957</v>
      </c>
      <c r="G30" s="43">
        <v>0</v>
      </c>
      <c r="H30" s="43">
        <v>0</v>
      </c>
      <c r="J30" s="41" t="s">
        <v>60</v>
      </c>
      <c r="K30" s="42">
        <f t="shared" si="1"/>
        <v>184245</v>
      </c>
      <c r="L30" s="26">
        <v>53144</v>
      </c>
      <c r="M30" s="26">
        <v>131101</v>
      </c>
      <c r="N30" s="26">
        <v>193647</v>
      </c>
      <c r="O30" s="43">
        <v>0</v>
      </c>
      <c r="P30" s="43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ht="12" customHeight="1">
      <c r="B31" s="41" t="s">
        <v>61</v>
      </c>
      <c r="C31" s="42">
        <f t="shared" si="3"/>
        <v>135131</v>
      </c>
      <c r="D31" s="26">
        <v>56628</v>
      </c>
      <c r="E31" s="26">
        <v>78503</v>
      </c>
      <c r="F31" s="26">
        <v>195568</v>
      </c>
      <c r="G31" s="26">
        <v>162322</v>
      </c>
      <c r="H31" s="26">
        <v>94980</v>
      </c>
      <c r="J31" s="41" t="s">
        <v>62</v>
      </c>
      <c r="K31" s="42">
        <f t="shared" si="1"/>
        <v>98071</v>
      </c>
      <c r="L31" s="26">
        <v>46862</v>
      </c>
      <c r="M31" s="26">
        <v>51209</v>
      </c>
      <c r="N31" s="26">
        <v>140852</v>
      </c>
      <c r="O31" s="43">
        <v>0</v>
      </c>
      <c r="P31" s="43">
        <v>0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ht="12" customHeight="1">
      <c r="B32" s="41" t="s">
        <v>63</v>
      </c>
      <c r="C32" s="42">
        <f t="shared" si="3"/>
        <v>6287185</v>
      </c>
      <c r="D32" s="26">
        <v>3554083</v>
      </c>
      <c r="E32" s="26">
        <v>2733102</v>
      </c>
      <c r="F32" s="26">
        <v>6081117</v>
      </c>
      <c r="G32" s="43">
        <v>0</v>
      </c>
      <c r="H32" s="43">
        <v>0</v>
      </c>
      <c r="J32" s="55"/>
      <c r="K32" s="56"/>
      <c r="L32" s="57"/>
      <c r="Q32" s="45"/>
      <c r="R32" s="45"/>
      <c r="S32" s="45"/>
      <c r="T32" s="45"/>
      <c r="U32" s="45"/>
      <c r="V32" s="45"/>
      <c r="W32" s="45"/>
      <c r="X32" s="51"/>
      <c r="Y32" s="51"/>
      <c r="Z32" s="51"/>
      <c r="AA32" s="51"/>
      <c r="AB32" s="45"/>
      <c r="AC32" s="51"/>
      <c r="AD32" s="45"/>
    </row>
    <row r="33" spans="2:30" ht="12" customHeight="1">
      <c r="B33" s="41" t="s">
        <v>64</v>
      </c>
      <c r="C33" s="42">
        <f t="shared" si="3"/>
        <v>106166</v>
      </c>
      <c r="D33" s="26">
        <v>9815</v>
      </c>
      <c r="E33" s="26">
        <v>96351</v>
      </c>
      <c r="F33" s="26">
        <v>105805</v>
      </c>
      <c r="G33" s="43">
        <v>0</v>
      </c>
      <c r="H33" s="43">
        <v>0</v>
      </c>
      <c r="J33" s="55"/>
      <c r="K33" s="56"/>
      <c r="Q33" s="27"/>
      <c r="R33" s="45"/>
      <c r="S33" s="45"/>
      <c r="T33" s="45"/>
      <c r="U33" s="45"/>
      <c r="V33" s="45"/>
      <c r="W33" s="45"/>
      <c r="X33" s="51"/>
      <c r="Y33" s="51"/>
      <c r="Z33" s="51"/>
      <c r="AA33" s="51"/>
      <c r="AB33" s="45"/>
      <c r="AC33" s="51"/>
      <c r="AD33" s="45"/>
    </row>
    <row r="34" spans="2:30" ht="12" customHeight="1">
      <c r="B34" s="41" t="s">
        <v>65</v>
      </c>
      <c r="C34" s="42">
        <f t="shared" si="3"/>
        <v>473700</v>
      </c>
      <c r="D34" s="26">
        <v>146723</v>
      </c>
      <c r="E34" s="26">
        <v>326977</v>
      </c>
      <c r="F34" s="26">
        <v>523399</v>
      </c>
      <c r="G34" s="43">
        <v>0</v>
      </c>
      <c r="H34" s="43">
        <v>0</v>
      </c>
      <c r="J34" s="55"/>
      <c r="K34" s="56"/>
      <c r="Q34" s="45"/>
      <c r="R34" s="45"/>
      <c r="S34" s="45"/>
      <c r="T34" s="45"/>
      <c r="U34" s="45"/>
      <c r="V34" s="45"/>
      <c r="W34" s="45"/>
      <c r="X34" s="51"/>
      <c r="Y34" s="51"/>
      <c r="Z34" s="51"/>
      <c r="AA34" s="51"/>
      <c r="AB34" s="45"/>
      <c r="AC34" s="51"/>
      <c r="AD34" s="45"/>
    </row>
    <row r="35" spans="2:30" ht="12" customHeight="1">
      <c r="B35" s="41" t="s">
        <v>66</v>
      </c>
      <c r="C35" s="42">
        <f t="shared" si="3"/>
        <v>638550</v>
      </c>
      <c r="D35" s="26">
        <v>235473</v>
      </c>
      <c r="E35" s="26">
        <v>403077</v>
      </c>
      <c r="F35" s="26">
        <v>643045</v>
      </c>
      <c r="G35" s="26">
        <v>52725</v>
      </c>
      <c r="H35" s="26">
        <v>16746</v>
      </c>
      <c r="I35" s="33" t="s">
        <v>67</v>
      </c>
      <c r="J35" s="58"/>
      <c r="K35" s="35">
        <f aca="true" t="shared" si="4" ref="K35:P35">SUM(K36:K48)</f>
        <v>2021096</v>
      </c>
      <c r="L35" s="36">
        <f t="shared" si="4"/>
        <v>670925</v>
      </c>
      <c r="M35" s="36">
        <f t="shared" si="4"/>
        <v>1350171</v>
      </c>
      <c r="N35" s="36">
        <f t="shared" si="4"/>
        <v>2022564</v>
      </c>
      <c r="O35" s="36">
        <f t="shared" si="4"/>
        <v>0</v>
      </c>
      <c r="P35" s="36">
        <f t="shared" si="4"/>
        <v>0</v>
      </c>
      <c r="Q35" s="45"/>
      <c r="R35" s="45"/>
      <c r="S35" s="45"/>
      <c r="T35" s="45"/>
      <c r="U35" s="45"/>
      <c r="V35" s="45"/>
      <c r="W35" s="45"/>
      <c r="X35" s="51"/>
      <c r="Y35" s="51"/>
      <c r="Z35" s="51"/>
      <c r="AA35" s="51"/>
      <c r="AB35" s="45"/>
      <c r="AC35" s="51"/>
      <c r="AD35" s="45"/>
    </row>
    <row r="36" spans="2:30" ht="12" customHeight="1">
      <c r="B36" s="41" t="s">
        <v>68</v>
      </c>
      <c r="C36" s="42">
        <f t="shared" si="3"/>
        <v>312517</v>
      </c>
      <c r="D36" s="26">
        <v>146028</v>
      </c>
      <c r="E36" s="26">
        <v>166489</v>
      </c>
      <c r="F36" s="26">
        <v>309284</v>
      </c>
      <c r="G36" s="43">
        <v>0</v>
      </c>
      <c r="H36" s="43">
        <v>0</v>
      </c>
      <c r="J36" s="41" t="s">
        <v>69</v>
      </c>
      <c r="K36" s="42">
        <v>60128</v>
      </c>
      <c r="L36" s="26">
        <v>13402</v>
      </c>
      <c r="M36" s="26">
        <v>46726</v>
      </c>
      <c r="N36" s="26">
        <v>66913</v>
      </c>
      <c r="O36" s="43">
        <v>0</v>
      </c>
      <c r="P36" s="43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ht="12" customHeight="1">
      <c r="B37" s="41" t="s">
        <v>70</v>
      </c>
      <c r="C37" s="42">
        <f t="shared" si="3"/>
        <v>405086</v>
      </c>
      <c r="D37" s="26">
        <v>152179</v>
      </c>
      <c r="E37" s="26">
        <v>252907</v>
      </c>
      <c r="F37" s="26">
        <v>404948</v>
      </c>
      <c r="G37" s="43">
        <v>0</v>
      </c>
      <c r="H37" s="43">
        <v>0</v>
      </c>
      <c r="J37" s="41" t="s">
        <v>71</v>
      </c>
      <c r="K37" s="42">
        <v>14861</v>
      </c>
      <c r="L37" s="26">
        <v>2173</v>
      </c>
      <c r="M37" s="26">
        <v>12688</v>
      </c>
      <c r="N37" s="26">
        <v>19758</v>
      </c>
      <c r="O37" s="43">
        <v>0</v>
      </c>
      <c r="P37" s="43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0" ht="12" customHeight="1">
      <c r="B38" s="41" t="s">
        <v>72</v>
      </c>
      <c r="C38" s="42">
        <f t="shared" si="3"/>
        <v>190802</v>
      </c>
      <c r="D38" s="26">
        <v>86150</v>
      </c>
      <c r="E38" s="26">
        <v>104652</v>
      </c>
      <c r="F38" s="26">
        <v>209967</v>
      </c>
      <c r="G38" s="43">
        <v>28680</v>
      </c>
      <c r="H38" s="43">
        <v>3268</v>
      </c>
      <c r="J38" s="41" t="s">
        <v>73</v>
      </c>
      <c r="K38" s="42">
        <v>198294</v>
      </c>
      <c r="L38" s="26">
        <v>86119</v>
      </c>
      <c r="M38" s="26">
        <v>112175</v>
      </c>
      <c r="N38" s="26">
        <v>207618</v>
      </c>
      <c r="O38" s="43">
        <v>0</v>
      </c>
      <c r="P38" s="43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0" ht="12" customHeight="1">
      <c r="B39" s="41" t="s">
        <v>74</v>
      </c>
      <c r="C39" s="42">
        <f t="shared" si="3"/>
        <v>64144</v>
      </c>
      <c r="D39" s="26">
        <v>14246</v>
      </c>
      <c r="E39" s="26">
        <v>49898</v>
      </c>
      <c r="F39" s="26">
        <v>70812</v>
      </c>
      <c r="G39" s="43">
        <v>0</v>
      </c>
      <c r="H39" s="43">
        <v>0</v>
      </c>
      <c r="J39" s="41" t="s">
        <v>75</v>
      </c>
      <c r="K39" s="42">
        <v>59931</v>
      </c>
      <c r="L39" s="26">
        <v>22464</v>
      </c>
      <c r="M39" s="26">
        <v>37467</v>
      </c>
      <c r="N39" s="26">
        <v>65499</v>
      </c>
      <c r="O39" s="43">
        <v>0</v>
      </c>
      <c r="P39" s="43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0" ht="12" customHeight="1">
      <c r="B40" s="41" t="s">
        <v>76</v>
      </c>
      <c r="C40" s="42">
        <f t="shared" si="3"/>
        <v>39351</v>
      </c>
      <c r="D40" s="26">
        <v>8265</v>
      </c>
      <c r="E40" s="26">
        <v>31086</v>
      </c>
      <c r="F40" s="26">
        <v>39201</v>
      </c>
      <c r="G40" s="43">
        <v>0</v>
      </c>
      <c r="H40" s="43">
        <v>0</v>
      </c>
      <c r="J40" s="41" t="s">
        <v>77</v>
      </c>
      <c r="K40" s="42">
        <v>245006</v>
      </c>
      <c r="L40" s="26">
        <v>76896</v>
      </c>
      <c r="M40" s="26">
        <v>168110</v>
      </c>
      <c r="N40" s="26">
        <v>237546</v>
      </c>
      <c r="O40" s="43">
        <v>0</v>
      </c>
      <c r="P40" s="43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0" ht="12" customHeight="1">
      <c r="B41" s="41" t="s">
        <v>78</v>
      </c>
      <c r="C41" s="42">
        <f t="shared" si="3"/>
        <v>137508</v>
      </c>
      <c r="D41" s="26">
        <v>54342</v>
      </c>
      <c r="E41" s="26">
        <v>83166</v>
      </c>
      <c r="F41" s="26">
        <v>131309</v>
      </c>
      <c r="G41" s="43">
        <v>0</v>
      </c>
      <c r="H41" s="43">
        <v>0</v>
      </c>
      <c r="J41" s="41" t="s">
        <v>79</v>
      </c>
      <c r="K41" s="42">
        <v>65150</v>
      </c>
      <c r="L41" s="26">
        <v>20838</v>
      </c>
      <c r="M41" s="26">
        <v>44312</v>
      </c>
      <c r="N41" s="26">
        <v>64311</v>
      </c>
      <c r="O41" s="43">
        <v>0</v>
      </c>
      <c r="P41" s="43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ht="12" customHeight="1">
      <c r="B42" s="41" t="s">
        <v>80</v>
      </c>
      <c r="C42" s="42">
        <f t="shared" si="3"/>
        <v>180380</v>
      </c>
      <c r="D42" s="26">
        <v>61638</v>
      </c>
      <c r="E42" s="26">
        <v>118742</v>
      </c>
      <c r="F42" s="26">
        <v>178676</v>
      </c>
      <c r="G42" s="43">
        <v>0</v>
      </c>
      <c r="H42" s="43">
        <v>0</v>
      </c>
      <c r="J42" s="41" t="s">
        <v>81</v>
      </c>
      <c r="K42" s="42">
        <v>412654</v>
      </c>
      <c r="L42" s="26">
        <v>139836</v>
      </c>
      <c r="M42" s="26">
        <v>272818</v>
      </c>
      <c r="N42" s="26">
        <v>407010</v>
      </c>
      <c r="O42" s="43">
        <v>0</v>
      </c>
      <c r="P42" s="43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2:30" ht="12" customHeight="1">
      <c r="B43" s="41" t="s">
        <v>82</v>
      </c>
      <c r="C43" s="42">
        <f t="shared" si="3"/>
        <v>330684</v>
      </c>
      <c r="D43" s="26">
        <v>174159</v>
      </c>
      <c r="E43" s="26">
        <v>156525</v>
      </c>
      <c r="F43" s="26">
        <v>320996</v>
      </c>
      <c r="G43" s="43">
        <v>0</v>
      </c>
      <c r="H43" s="43">
        <v>0</v>
      </c>
      <c r="J43" s="41" t="s">
        <v>83</v>
      </c>
      <c r="K43" s="42">
        <v>74946</v>
      </c>
      <c r="L43" s="26">
        <v>14585</v>
      </c>
      <c r="M43" s="26">
        <v>60361</v>
      </c>
      <c r="N43" s="26">
        <v>81404</v>
      </c>
      <c r="O43" s="43">
        <v>0</v>
      </c>
      <c r="P43" s="43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0" ht="12" customHeight="1">
      <c r="B44" s="41" t="s">
        <v>84</v>
      </c>
      <c r="C44" s="42">
        <f t="shared" si="3"/>
        <v>539343</v>
      </c>
      <c r="D44" s="26">
        <v>216807</v>
      </c>
      <c r="E44" s="26">
        <v>322536</v>
      </c>
      <c r="F44" s="26">
        <v>529763</v>
      </c>
      <c r="G44" s="43">
        <v>0</v>
      </c>
      <c r="H44" s="43">
        <v>0</v>
      </c>
      <c r="J44" s="41" t="s">
        <v>85</v>
      </c>
      <c r="K44" s="42">
        <v>201375</v>
      </c>
      <c r="L44" s="26">
        <v>62824</v>
      </c>
      <c r="M44" s="26">
        <v>138551</v>
      </c>
      <c r="N44" s="26">
        <v>217252</v>
      </c>
      <c r="O44" s="43">
        <v>0</v>
      </c>
      <c r="P44" s="43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0" ht="12" customHeight="1">
      <c r="B45" s="41" t="s">
        <v>86</v>
      </c>
      <c r="C45" s="42">
        <f t="shared" si="3"/>
        <v>51167</v>
      </c>
      <c r="D45" s="26">
        <v>8451</v>
      </c>
      <c r="E45" s="26">
        <v>42716</v>
      </c>
      <c r="F45" s="26">
        <v>66600</v>
      </c>
      <c r="G45" s="43">
        <v>0</v>
      </c>
      <c r="H45" s="43">
        <v>0</v>
      </c>
      <c r="J45" s="41" t="s">
        <v>87</v>
      </c>
      <c r="K45" s="42">
        <v>30449</v>
      </c>
      <c r="L45" s="26">
        <v>4328</v>
      </c>
      <c r="M45" s="26">
        <v>26121</v>
      </c>
      <c r="N45" s="26">
        <v>40502</v>
      </c>
      <c r="O45" s="43">
        <v>0</v>
      </c>
      <c r="P45" s="43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2:30" ht="12" customHeight="1">
      <c r="B46" s="41" t="s">
        <v>88</v>
      </c>
      <c r="C46" s="42">
        <f t="shared" si="3"/>
        <v>70090</v>
      </c>
      <c r="D46" s="26">
        <v>24654</v>
      </c>
      <c r="E46" s="26">
        <v>45436</v>
      </c>
      <c r="F46" s="26">
        <v>75179</v>
      </c>
      <c r="G46" s="43">
        <v>0</v>
      </c>
      <c r="H46" s="43">
        <v>0</v>
      </c>
      <c r="J46" s="41" t="s">
        <v>89</v>
      </c>
      <c r="K46" s="42">
        <v>278470</v>
      </c>
      <c r="L46" s="26">
        <v>95206</v>
      </c>
      <c r="M46" s="26">
        <v>183264</v>
      </c>
      <c r="N46" s="26">
        <v>275954</v>
      </c>
      <c r="O46" s="43">
        <v>0</v>
      </c>
      <c r="P46" s="43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2:30" ht="12" customHeight="1">
      <c r="B47" s="41" t="s">
        <v>90</v>
      </c>
      <c r="C47" s="42">
        <f t="shared" si="3"/>
        <v>15102</v>
      </c>
      <c r="D47" s="26">
        <v>4476</v>
      </c>
      <c r="E47" s="26">
        <v>10626</v>
      </c>
      <c r="F47" s="26">
        <v>17375</v>
      </c>
      <c r="G47" s="43">
        <v>0</v>
      </c>
      <c r="H47" s="43">
        <v>0</v>
      </c>
      <c r="J47" s="41" t="s">
        <v>91</v>
      </c>
      <c r="K47" s="42">
        <v>329392</v>
      </c>
      <c r="L47" s="26">
        <v>122991</v>
      </c>
      <c r="M47" s="26">
        <v>206401</v>
      </c>
      <c r="N47" s="26">
        <v>279391</v>
      </c>
      <c r="O47" s="43">
        <v>0</v>
      </c>
      <c r="P47" s="43">
        <v>0</v>
      </c>
      <c r="Q47" s="45"/>
      <c r="R47" s="45"/>
      <c r="S47" s="45"/>
      <c r="T47" s="45"/>
      <c r="U47" s="45"/>
      <c r="V47" s="45"/>
      <c r="W47" s="45"/>
      <c r="X47" s="41"/>
      <c r="Y47" s="45"/>
      <c r="Z47" s="45"/>
      <c r="AA47" s="45"/>
      <c r="AB47" s="45"/>
      <c r="AC47" s="45"/>
      <c r="AD47" s="45"/>
    </row>
    <row r="48" spans="2:30" ht="12" customHeight="1">
      <c r="B48" s="41" t="s">
        <v>92</v>
      </c>
      <c r="C48" s="42">
        <f t="shared" si="3"/>
        <v>25852</v>
      </c>
      <c r="D48" s="26">
        <v>8659</v>
      </c>
      <c r="E48" s="26">
        <v>17193</v>
      </c>
      <c r="F48" s="26">
        <v>32442</v>
      </c>
      <c r="G48" s="43">
        <v>0</v>
      </c>
      <c r="H48" s="43">
        <v>0</v>
      </c>
      <c r="J48" s="41" t="s">
        <v>93</v>
      </c>
      <c r="K48" s="42">
        <v>50440</v>
      </c>
      <c r="L48" s="26">
        <v>9263</v>
      </c>
      <c r="M48" s="26">
        <v>41177</v>
      </c>
      <c r="N48" s="26">
        <v>59406</v>
      </c>
      <c r="O48" s="43">
        <v>0</v>
      </c>
      <c r="P48" s="43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ht="12" customHeight="1">
      <c r="B49" s="41" t="s">
        <v>94</v>
      </c>
      <c r="C49" s="42">
        <f t="shared" si="3"/>
        <v>512121</v>
      </c>
      <c r="D49" s="26">
        <v>298338</v>
      </c>
      <c r="E49" s="26">
        <v>213783</v>
      </c>
      <c r="F49" s="26">
        <v>480849</v>
      </c>
      <c r="G49" s="43">
        <v>0</v>
      </c>
      <c r="H49" s="43">
        <v>0</v>
      </c>
      <c r="J49" s="55"/>
      <c r="K49" s="56"/>
      <c r="Q49" s="45"/>
      <c r="R49" s="45"/>
      <c r="S49" s="45"/>
      <c r="T49" s="45"/>
      <c r="U49" s="45"/>
      <c r="V49" s="45"/>
      <c r="W49" s="45"/>
      <c r="AB49" s="45"/>
      <c r="AD49" s="45"/>
    </row>
    <row r="50" spans="2:30" ht="12" customHeight="1">
      <c r="B50" s="41" t="s">
        <v>95</v>
      </c>
      <c r="C50" s="42">
        <f t="shared" si="3"/>
        <v>28857</v>
      </c>
      <c r="D50" s="26">
        <v>3726</v>
      </c>
      <c r="E50" s="26">
        <v>25131</v>
      </c>
      <c r="F50" s="26">
        <v>29231</v>
      </c>
      <c r="G50" s="43">
        <v>0</v>
      </c>
      <c r="H50" s="43">
        <v>0</v>
      </c>
      <c r="J50" s="55"/>
      <c r="K50" s="56"/>
      <c r="Q50" s="45"/>
      <c r="R50" s="45"/>
      <c r="S50" s="45"/>
      <c r="T50" s="45"/>
      <c r="U50" s="45"/>
      <c r="V50" s="45"/>
      <c r="W50" s="45"/>
      <c r="AB50" s="45"/>
      <c r="AD50" s="45"/>
    </row>
    <row r="51" spans="2:30" ht="12" customHeight="1">
      <c r="B51" s="41" t="s">
        <v>96</v>
      </c>
      <c r="C51" s="42">
        <f t="shared" si="3"/>
        <v>8078</v>
      </c>
      <c r="D51" s="26">
        <v>1808</v>
      </c>
      <c r="E51" s="26">
        <v>6270</v>
      </c>
      <c r="F51" s="26">
        <v>7765</v>
      </c>
      <c r="G51" s="43">
        <v>0</v>
      </c>
      <c r="H51" s="43">
        <v>0</v>
      </c>
      <c r="I51" s="33" t="s">
        <v>97</v>
      </c>
      <c r="J51" s="58"/>
      <c r="K51" s="35">
        <f aca="true" t="shared" si="5" ref="K51:P51">+K52+K53</f>
        <v>41519</v>
      </c>
      <c r="L51" s="36">
        <f t="shared" si="5"/>
        <v>6824</v>
      </c>
      <c r="M51" s="36">
        <f t="shared" si="5"/>
        <v>34695</v>
      </c>
      <c r="N51" s="36">
        <f t="shared" si="5"/>
        <v>45885</v>
      </c>
      <c r="O51" s="36">
        <f t="shared" si="5"/>
        <v>0</v>
      </c>
      <c r="P51" s="36">
        <f t="shared" si="5"/>
        <v>0</v>
      </c>
      <c r="Q51" s="45"/>
      <c r="R51" s="45"/>
      <c r="S51" s="45"/>
      <c r="T51" s="45"/>
      <c r="U51" s="45"/>
      <c r="V51" s="45"/>
      <c r="W51" s="45"/>
      <c r="AB51" s="45"/>
      <c r="AD51" s="45"/>
    </row>
    <row r="52" spans="2:30" ht="12" customHeight="1">
      <c r="B52" s="41" t="s">
        <v>98</v>
      </c>
      <c r="C52" s="42">
        <f t="shared" si="3"/>
        <v>21216</v>
      </c>
      <c r="D52" s="26">
        <v>2836</v>
      </c>
      <c r="E52" s="26">
        <v>18380</v>
      </c>
      <c r="F52" s="26">
        <v>21183</v>
      </c>
      <c r="G52" s="43">
        <v>0</v>
      </c>
      <c r="H52" s="43">
        <v>0</v>
      </c>
      <c r="J52" s="41" t="s">
        <v>99</v>
      </c>
      <c r="K52" s="42">
        <v>30063</v>
      </c>
      <c r="L52" s="26">
        <v>2723</v>
      </c>
      <c r="M52" s="26">
        <v>27340</v>
      </c>
      <c r="N52" s="26">
        <v>30982</v>
      </c>
      <c r="O52" s="43">
        <v>0</v>
      </c>
      <c r="P52" s="43">
        <v>0</v>
      </c>
      <c r="Q52" s="45"/>
      <c r="R52" s="45"/>
      <c r="S52" s="45"/>
      <c r="T52" s="45"/>
      <c r="U52" s="45"/>
      <c r="V52" s="45"/>
      <c r="W52" s="45"/>
      <c r="X52" s="41"/>
      <c r="Y52" s="45"/>
      <c r="Z52" s="45"/>
      <c r="AA52" s="45"/>
      <c r="AB52" s="45"/>
      <c r="AC52" s="45"/>
      <c r="AD52" s="45"/>
    </row>
    <row r="53" spans="2:30" ht="12" customHeight="1">
      <c r="B53" s="41" t="s">
        <v>100</v>
      </c>
      <c r="C53" s="42">
        <f t="shared" si="3"/>
        <v>18531</v>
      </c>
      <c r="D53" s="26">
        <v>4565</v>
      </c>
      <c r="E53" s="26">
        <v>13966</v>
      </c>
      <c r="F53" s="26">
        <v>17989</v>
      </c>
      <c r="G53" s="43">
        <v>0</v>
      </c>
      <c r="H53" s="43">
        <v>0</v>
      </c>
      <c r="J53" s="41" t="s">
        <v>101</v>
      </c>
      <c r="K53" s="42">
        <v>11456</v>
      </c>
      <c r="L53" s="26">
        <v>4101</v>
      </c>
      <c r="M53" s="26">
        <v>7355</v>
      </c>
      <c r="N53" s="26">
        <v>14903</v>
      </c>
      <c r="O53" s="43">
        <v>0</v>
      </c>
      <c r="P53" s="43">
        <v>0</v>
      </c>
      <c r="Q53" s="45"/>
      <c r="R53" s="45"/>
      <c r="S53" s="45"/>
      <c r="T53" s="45"/>
      <c r="U53" s="45"/>
      <c r="V53" s="45"/>
      <c r="W53" s="45"/>
      <c r="X53" s="41"/>
      <c r="Y53" s="45"/>
      <c r="Z53" s="45"/>
      <c r="AA53" s="45"/>
      <c r="AB53" s="45"/>
      <c r="AC53" s="45"/>
      <c r="AD53" s="45"/>
    </row>
    <row r="54" spans="1:27" ht="12" customHeight="1">
      <c r="A54" s="59"/>
      <c r="B54" s="60" t="s">
        <v>102</v>
      </c>
      <c r="C54" s="61">
        <f t="shared" si="3"/>
        <v>631</v>
      </c>
      <c r="D54" s="62">
        <v>600</v>
      </c>
      <c r="E54" s="62">
        <v>31</v>
      </c>
      <c r="F54" s="62">
        <v>521</v>
      </c>
      <c r="G54" s="63">
        <v>0</v>
      </c>
      <c r="H54" s="63">
        <v>0</v>
      </c>
      <c r="I54" s="64"/>
      <c r="J54" s="65"/>
      <c r="K54" s="66"/>
      <c r="L54" s="64"/>
      <c r="M54" s="64"/>
      <c r="N54" s="64"/>
      <c r="O54" s="64"/>
      <c r="P54" s="64"/>
      <c r="Q54" s="67"/>
      <c r="R54" s="67"/>
      <c r="S54" s="67"/>
      <c r="T54" s="67"/>
      <c r="U54" s="45"/>
      <c r="V54" s="67"/>
      <c r="W54" s="45"/>
      <c r="X54" s="7"/>
      <c r="Y54" s="7"/>
      <c r="Z54" s="7"/>
      <c r="AA54" s="7"/>
    </row>
    <row r="55" spans="2:10" ht="12" customHeight="1">
      <c r="B55" s="57" t="s">
        <v>103</v>
      </c>
      <c r="J55" s="27"/>
    </row>
    <row r="56" spans="2:10" ht="12" customHeight="1">
      <c r="B56" s="1" t="s">
        <v>104</v>
      </c>
      <c r="J56" s="27"/>
    </row>
    <row r="57" ht="12" customHeight="1">
      <c r="J57" s="27"/>
    </row>
    <row r="58" ht="12" customHeight="1">
      <c r="J58" s="27"/>
    </row>
  </sheetData>
  <sheetProtection/>
  <mergeCells count="6">
    <mergeCell ref="F3:F4"/>
    <mergeCell ref="I3:J3"/>
    <mergeCell ref="N3:N4"/>
    <mergeCell ref="A5:B5"/>
    <mergeCell ref="A6:B6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4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2009-04-09T07:25:28Z</dcterms:created>
  <dcterms:modified xsi:type="dcterms:W3CDTF">2009-04-09T07:25:34Z</dcterms:modified>
  <cp:category/>
  <cp:version/>
  <cp:contentType/>
  <cp:contentStatus/>
</cp:coreProperties>
</file>