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4"/>
  </bookViews>
  <sheets>
    <sheet name="208A" sheetId="1" r:id="rId1"/>
    <sheet name="208B" sheetId="2" r:id="rId2"/>
    <sheet name="208C" sheetId="3" r:id="rId3"/>
    <sheet name="208D" sheetId="4" r:id="rId4"/>
    <sheet name="208E" sheetId="5" r:id="rId5"/>
  </sheets>
  <externalReferences>
    <externalReference r:id="rId8"/>
  </externalReferences>
  <definedNames>
    <definedName name="_xlnm.Print_Area" localSheetId="0">'208A'!$A$1:$I$64</definedName>
    <definedName name="_xlnm.Print_Area" localSheetId="1">'208B'!$A$1:$K$40</definedName>
    <definedName name="_xlnm.Print_Area" localSheetId="2">'208C'!$A$1:$Y$62</definedName>
    <definedName name="_xlnm.Print_Area" localSheetId="3">'208D'!$A$1:$K$64</definedName>
    <definedName name="_xlnm.Print_Area" localSheetId="4">'208E'!$A$1:$N$46</definedName>
  </definedNames>
  <calcPr fullCalcOnLoad="1"/>
</workbook>
</file>

<file path=xl/sharedStrings.xml><?xml version="1.0" encoding="utf-8"?>
<sst xmlns="http://schemas.openxmlformats.org/spreadsheetml/2006/main" count="340" uniqueCount="297">
  <si>
    <t>19. 公務員および選挙</t>
  </si>
  <si>
    <t>208. 公     務     員</t>
  </si>
  <si>
    <t>A. 国家公務員数および公共企業体職員数</t>
  </si>
  <si>
    <t>昭和62年 3月31日</t>
  </si>
  <si>
    <t>官庁および公共企業体</t>
  </si>
  <si>
    <t>事業所数</t>
  </si>
  <si>
    <t>職員数</t>
  </si>
  <si>
    <t>官　　　庁　　　総　　　数</t>
  </si>
  <si>
    <t>国立別府病院</t>
  </si>
  <si>
    <t>国立中津病院</t>
  </si>
  <si>
    <t>裁　判　所</t>
  </si>
  <si>
    <t>大分地方裁判所</t>
  </si>
  <si>
    <t>農林水産省</t>
  </si>
  <si>
    <t xml:space="preserve">      〃     支   部</t>
  </si>
  <si>
    <t>九州農政局大分統計情報事務所</t>
  </si>
  <si>
    <t>簡易裁判所</t>
  </si>
  <si>
    <t>　　〃　　出張所</t>
  </si>
  <si>
    <t>検察審査会</t>
  </si>
  <si>
    <t>大分食糧事務所</t>
  </si>
  <si>
    <t>家庭裁判所</t>
  </si>
  <si>
    <t>　　〃　　支所</t>
  </si>
  <si>
    <t>営林署</t>
  </si>
  <si>
    <t>常緑果樹農業研修所</t>
  </si>
  <si>
    <t>総　理　府</t>
  </si>
  <si>
    <t>九州農政局阿蘇久住飯田地域</t>
  </si>
  <si>
    <t>大分行政監察事務所</t>
  </si>
  <si>
    <t>総合開発調査事務所大分支所</t>
  </si>
  <si>
    <t>九州管区警察局大分県通信部</t>
  </si>
  <si>
    <t>門司植物防疫所</t>
  </si>
  <si>
    <t>防衛庁</t>
  </si>
  <si>
    <t>鹿児島支所（出張所）</t>
  </si>
  <si>
    <t>別府防衛施設事務所</t>
  </si>
  <si>
    <t>自衛隊大分地方連絡部</t>
  </si>
  <si>
    <t>運　輸　省</t>
  </si>
  <si>
    <t>陸上自衛隊</t>
  </si>
  <si>
    <t>九州運輸局大分陸運支局</t>
  </si>
  <si>
    <t>海上自衛隊</t>
  </si>
  <si>
    <t>　　〃　　大分海運支局</t>
  </si>
  <si>
    <t>　　〃　　津久見海運支局</t>
  </si>
  <si>
    <t>法　務　省</t>
  </si>
  <si>
    <t>第四港湾建設局別府港工事事務所</t>
  </si>
  <si>
    <t>大分公安調査事務所</t>
  </si>
  <si>
    <t>大阪航空局大分空港事務所</t>
  </si>
  <si>
    <t>大分地方法務局</t>
  </si>
  <si>
    <t>大分海上保安部</t>
  </si>
  <si>
    <t xml:space="preserve"> 〃　支局</t>
  </si>
  <si>
    <t>　　〃　　津久見分室</t>
  </si>
  <si>
    <t>　　  〃　　   出張所</t>
  </si>
  <si>
    <t>佐伯海上保安署</t>
  </si>
  <si>
    <t>大分地方検察庁（支部）</t>
  </si>
  <si>
    <t>航路標識事務所</t>
  </si>
  <si>
    <t>　〃　　区検察庁</t>
  </si>
  <si>
    <t>大分地方気象台</t>
  </si>
  <si>
    <t>大分刑務所</t>
  </si>
  <si>
    <t>日田測候所</t>
  </si>
  <si>
    <t>　〃　中津拘置支所</t>
  </si>
  <si>
    <t>福岡入国管理局大分港出張所</t>
  </si>
  <si>
    <t>郵　政　省</t>
  </si>
  <si>
    <t>大分保護観察所</t>
  </si>
  <si>
    <t>普通局</t>
  </si>
  <si>
    <t>大分少年鑑別所</t>
  </si>
  <si>
    <t>集配特定局</t>
  </si>
  <si>
    <t>大分少年院</t>
  </si>
  <si>
    <t>無集配特定局</t>
  </si>
  <si>
    <t>中津少年学院</t>
  </si>
  <si>
    <t>診療所</t>
  </si>
  <si>
    <t>九州郵政監察局</t>
  </si>
  <si>
    <t>大　蔵　省</t>
  </si>
  <si>
    <t>九州財務局大分財務事務所</t>
  </si>
  <si>
    <t>労　働　省</t>
  </si>
  <si>
    <t>税務署</t>
  </si>
  <si>
    <t>大分労働基準局</t>
  </si>
  <si>
    <t>大分税関支署</t>
  </si>
  <si>
    <t>労働基準監督署</t>
  </si>
  <si>
    <t>　　〃　　出張所</t>
  </si>
  <si>
    <t>大分婦人少年室</t>
  </si>
  <si>
    <t>佐伯税関支署</t>
  </si>
  <si>
    <t>大分県職業安定課</t>
  </si>
  <si>
    <t>　　〃　　雇用保険課</t>
  </si>
  <si>
    <t>文　部　省</t>
  </si>
  <si>
    <t>公共職業安定所</t>
  </si>
  <si>
    <t>大分大学</t>
  </si>
  <si>
    <t>大分医科大学</t>
  </si>
  <si>
    <t>建　設　省</t>
  </si>
  <si>
    <t>九州大学生体防御医学研究所</t>
  </si>
  <si>
    <t>九州地方建設局大分工事事務所</t>
  </si>
  <si>
    <t>京都大学理学部付属</t>
  </si>
  <si>
    <t>　　 〃　　      佐伯　　　〃</t>
  </si>
  <si>
    <t>地球物理学研究施設</t>
  </si>
  <si>
    <t>　　〃　　矢田ダム調査事務所</t>
  </si>
  <si>
    <t>大分工業高等専門学校</t>
  </si>
  <si>
    <t>筑後川工事事務所日田出張所</t>
  </si>
  <si>
    <t>筑後川ﾀﾞﾑ総合管理事務所</t>
  </si>
  <si>
    <t>厚　生　省</t>
  </si>
  <si>
    <t>松原ﾀﾞﾑ管理支所</t>
  </si>
  <si>
    <t>大分県国民年金課</t>
  </si>
  <si>
    <t>耶馬渓ダム管理所</t>
  </si>
  <si>
    <t>　〃　保険課</t>
  </si>
  <si>
    <t>社会保険事務所</t>
  </si>
  <si>
    <t>公共企業体総数</t>
  </si>
  <si>
    <t>門司検疫所（出張所）</t>
  </si>
  <si>
    <t>日本道路公団</t>
  </si>
  <si>
    <t>国立療養所西別府病院</t>
  </si>
  <si>
    <t>国民金融公庫</t>
  </si>
  <si>
    <t>国立別府重度障害者センター</t>
  </si>
  <si>
    <t>森林開発公団大分出張所</t>
  </si>
  <si>
    <t>国立大分病院</t>
  </si>
  <si>
    <t>中小企業金融公庫</t>
  </si>
  <si>
    <t xml:space="preserve">  資料：各機関</t>
  </si>
  <si>
    <t>Ｂ．  県   職   員   数</t>
  </si>
  <si>
    <t xml:space="preserve"> (単位  人)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</si>
  <si>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</si>
  <si>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</si>
  <si>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</si>
  <si>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</si>
  <si>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</si>
  <si>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</si>
  <si>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</si>
  <si>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</si>
  <si>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</si>
  <si>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</si>
  <si>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</si>
  <si>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</si>
  <si>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</si>
  <si>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</si>
  <si>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</si>
  <si>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商工労働観光部</t>
  </si>
  <si>
    <t>農政部</t>
  </si>
  <si>
    <t>林業水産部</t>
  </si>
  <si>
    <t>土木建築部</t>
  </si>
  <si>
    <t>出納事務局</t>
  </si>
  <si>
    <t>新産業都市開発局</t>
  </si>
  <si>
    <t>芸術短期大学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</si>
  <si>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</si>
  <si>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</si>
  <si>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</si>
  <si>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</si>
  <si>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</si>
  <si>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</si>
  <si>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</si>
  <si>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</si>
  <si>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</si>
  <si>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</si>
  <si>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</si>
  <si>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</si>
  <si>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</si>
  <si>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</si>
  <si>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</si>
  <si>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</si>
  <si>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</si>
  <si>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</si>
  <si>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資料:県人事課､各種委員会､企業局</t>
  </si>
  <si>
    <t xml:space="preserve">   注)病院は環境保健部に含まれている。</t>
  </si>
  <si>
    <t>Ｃ．教　職　員　数</t>
  </si>
  <si>
    <t xml:space="preserve"> (単位 人)</t>
  </si>
  <si>
    <t>昭和61年５月１日</t>
  </si>
  <si>
    <t>学　　校</t>
  </si>
  <si>
    <t>校長(園長)</t>
  </si>
  <si>
    <t>教    頭</t>
  </si>
  <si>
    <t>教     諭</t>
  </si>
  <si>
    <t>助  教　諭　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</si>
  <si>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</si>
  <si>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</si>
  <si>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</si>
  <si>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</si>
  <si>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</si>
  <si>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</si>
  <si>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</si>
  <si>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</si>
  <si>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</si>
  <si>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</si>
  <si>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</si>
  <si>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</si>
  <si>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</si>
  <si>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</si>
  <si>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</si>
  <si>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</si>
  <si>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</si>
  <si>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</si>
  <si>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</si>
  <si>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</si>
  <si>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</si>
  <si>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</si>
  <si>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</si>
  <si>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</si>
  <si>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</si>
  <si>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</si>
  <si>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</si>
  <si>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　資料：県教育委員会「大分県学校要覧」</t>
  </si>
  <si>
    <t>Ｄ．警　察　職　員　数</t>
  </si>
  <si>
    <t>(単位  人)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</si>
  <si>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</si>
  <si>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</si>
  <si>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</si>
  <si>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</si>
  <si>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</si>
  <si>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</si>
  <si>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</si>
  <si>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</si>
  <si>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</si>
  <si>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</si>
  <si>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</si>
  <si>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>(5)61</t>
  </si>
  <si>
    <t>資料：県警察本部</t>
  </si>
  <si>
    <t>注）（　）内は地方警察官（警視正以上）を外数で示す。</t>
  </si>
  <si>
    <t>Ｅ．　市　町　村　議　員　数　お　よ　び　職　員　数</t>
  </si>
  <si>
    <t>各年4月1日</t>
  </si>
  <si>
    <t>年次および</t>
  </si>
  <si>
    <t>市町村 
条例に</t>
  </si>
  <si>
    <t>　　　　　市　町　村　職　員　数</t>
  </si>
  <si>
    <t>市町村</t>
  </si>
  <si>
    <t>市町村  条例に</t>
  </si>
  <si>
    <t>よる議
員定数</t>
  </si>
  <si>
    <t>総 数</t>
  </si>
  <si>
    <t>一　　般　　　　　　　　職　　員</t>
  </si>
  <si>
    <t>技　能　　　　労務職</t>
  </si>
  <si>
    <t>教育   公務員</t>
  </si>
  <si>
    <t>臨時  職員</t>
  </si>
  <si>
    <t>一般　　職員</t>
  </si>
  <si>
    <t>技 能    労務職</t>
  </si>
  <si>
    <t>昭和58年</t>
  </si>
  <si>
    <t>南海部郡</t>
  </si>
  <si>
    <t xml:space="preserve">     59</t>
  </si>
  <si>
    <t>上浦町</t>
  </si>
  <si>
    <t xml:space="preserve">     60</t>
  </si>
  <si>
    <t>弥生町</t>
  </si>
  <si>
    <t>本匠村</t>
  </si>
  <si>
    <t xml:space="preserve">     61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</si>
  <si>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</si>
  <si>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</si>
  <si>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</si>
  <si>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</si>
  <si>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</si>
  <si>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</si>
  <si>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</si>
  <si>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</si>
  <si>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</si>
  <si>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</si>
  <si>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</si>
  <si>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</si>
  <si>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</si>
  <si>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</si>
  <si>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</si>
  <si>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</si>
  <si>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</si>
  <si>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</si>
  <si>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</si>
  <si>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</si>
  <si>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</si>
  <si>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</si>
  <si>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</si>
  <si>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</si>
  <si>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</si>
  <si>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</si>
  <si>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</si>
  <si>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</si>
  <si>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</si>
  <si>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</si>
  <si>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</si>
  <si>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</si>
  <si>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</si>
  <si>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</si>
  <si>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</si>
  <si>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</si>
  <si>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</si>
  <si>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</si>
  <si>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</si>
  <si>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</si>
  <si>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</si>
  <si>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</si>
  <si>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</si>
  <si>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</si>
  <si>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</si>
  <si>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</si>
  <si>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</si>
  <si>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</si>
  <si>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</si>
  <si>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</si>
  <si>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</si>
  <si>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</si>
  <si>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</si>
  <si>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</si>
  <si>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</si>
  <si>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</si>
  <si>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</si>
  <si>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</si>
  <si>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</si>
  <si>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</si>
  <si>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</si>
  <si>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</si>
  <si>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</si>
  <si>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</si>
  <si>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</si>
  <si>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</si>
  <si>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</si>
  <si>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</si>
  <si>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資料: 県地方課｢給与実態調査｣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</si>
</sst>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0_);\(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ＪＳ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8"/>
      <name val="ＭＳ Ｐ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22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58" fontId="22" fillId="0" borderId="10" xfId="0" applyNumberFormat="1" applyFont="1" applyBorder="1" applyAlignment="1" applyProtection="1" quotePrefix="1">
      <alignment horizontal="right"/>
      <protection/>
    </xf>
    <xf numFmtId="176" fontId="23" fillId="0" borderId="11" xfId="0" applyNumberFormat="1" applyFont="1" applyBorder="1" applyAlignment="1" applyProtection="1">
      <alignment horizontal="distributed" vertical="center"/>
      <protection/>
    </xf>
    <xf numFmtId="0" fontId="24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 vertical="center"/>
      <protection/>
    </xf>
    <xf numFmtId="0" fontId="24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21" xfId="0" applyFont="1" applyBorder="1" applyAlignment="1">
      <alignment horizontal="distributed"/>
    </xf>
    <xf numFmtId="0" fontId="0" fillId="0" borderId="22" xfId="0" applyBorder="1" applyAlignment="1">
      <alignment horizontal="distributed"/>
    </xf>
    <xf numFmtId="41" fontId="25" fillId="0" borderId="0" xfId="48" applyNumberFormat="1" applyFont="1" applyBorder="1" applyAlignment="1">
      <alignment/>
    </xf>
    <xf numFmtId="41" fontId="25" fillId="0" borderId="23" xfId="48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24" xfId="0" applyFont="1" applyBorder="1" applyAlignment="1" applyProtection="1">
      <alignment horizontal="distributed"/>
      <protection locked="0"/>
    </xf>
    <xf numFmtId="41" fontId="26" fillId="0" borderId="0" xfId="48" applyNumberFormat="1" applyFont="1" applyBorder="1" applyAlignment="1" applyProtection="1">
      <alignment/>
      <protection/>
    </xf>
    <xf numFmtId="41" fontId="22" fillId="0" borderId="0" xfId="48" applyNumberFormat="1" applyFont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22" fillId="0" borderId="24" xfId="0" applyFont="1" applyBorder="1" applyAlignment="1" applyProtection="1">
      <alignment horizontal="left"/>
      <protection/>
    </xf>
    <xf numFmtId="41" fontId="22" fillId="0" borderId="0" xfId="48" applyNumberFormat="1" applyFont="1" applyAlignment="1" applyProtection="1">
      <alignment/>
      <protection/>
    </xf>
    <xf numFmtId="41" fontId="27" fillId="0" borderId="25" xfId="48" applyNumberFormat="1" applyFont="1" applyBorder="1" applyAlignment="1" applyProtection="1">
      <alignment/>
      <protection/>
    </xf>
    <xf numFmtId="41" fontId="27" fillId="0" borderId="26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27" xfId="48" applyNumberFormat="1" applyFont="1" applyBorder="1" applyAlignment="1">
      <alignment/>
    </xf>
    <xf numFmtId="0" fontId="25" fillId="0" borderId="0" xfId="0" applyFont="1" applyAlignment="1" applyProtection="1">
      <alignment horizontal="distributed"/>
      <protection/>
    </xf>
    <xf numFmtId="0" fontId="25" fillId="0" borderId="0" xfId="0" applyFont="1" applyBorder="1" applyAlignment="1">
      <alignment horizontal="distributed"/>
    </xf>
    <xf numFmtId="0" fontId="0" fillId="0" borderId="24" xfId="0" applyBorder="1" applyAlignment="1">
      <alignment horizontal="distributed"/>
    </xf>
    <xf numFmtId="41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41" fontId="22" fillId="0" borderId="26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/>
    </xf>
    <xf numFmtId="41" fontId="22" fillId="0" borderId="0" xfId="48" applyNumberFormat="1" applyFont="1" applyBorder="1" applyAlignment="1" applyProtection="1">
      <alignment/>
      <protection/>
    </xf>
    <xf numFmtId="41" fontId="22" fillId="0" borderId="0" xfId="48" applyNumberFormat="1" applyFont="1" applyAlignment="1" applyProtection="1">
      <alignment/>
      <protection locked="0"/>
    </xf>
    <xf numFmtId="0" fontId="25" fillId="0" borderId="26" xfId="0" applyFont="1" applyBorder="1" applyAlignment="1" applyProtection="1">
      <alignment horizontal="distributed"/>
      <protection locked="0"/>
    </xf>
    <xf numFmtId="0" fontId="25" fillId="0" borderId="24" xfId="0" applyFont="1" applyBorder="1" applyAlignment="1">
      <alignment horizontal="distributed"/>
    </xf>
    <xf numFmtId="41" fontId="25" fillId="0" borderId="27" xfId="48" applyNumberFormat="1" applyFont="1" applyBorder="1" applyAlignment="1">
      <alignment/>
    </xf>
    <xf numFmtId="0" fontId="22" fillId="0" borderId="0" xfId="0" applyFont="1" applyAlignment="1" applyProtection="1">
      <alignment horizontal="distributed"/>
      <protection/>
    </xf>
    <xf numFmtId="41" fontId="22" fillId="0" borderId="26" xfId="0" applyNumberFormat="1" applyFont="1" applyBorder="1" applyAlignment="1" applyProtection="1">
      <alignment/>
      <protection locked="0"/>
    </xf>
    <xf numFmtId="41" fontId="25" fillId="0" borderId="26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/>
    </xf>
    <xf numFmtId="41" fontId="25" fillId="0" borderId="0" xfId="48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41" fontId="22" fillId="0" borderId="27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2" fillId="0" borderId="0" xfId="0" applyFont="1" applyAlignment="1" applyProtection="1">
      <alignment horizontal="right"/>
      <protection/>
    </xf>
    <xf numFmtId="0" fontId="22" fillId="0" borderId="24" xfId="0" applyFont="1" applyBorder="1" applyAlignment="1" applyProtection="1">
      <alignment horizontal="distributed"/>
      <protection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41" fontId="28" fillId="0" borderId="0" xfId="48" applyNumberFormat="1" applyFont="1" applyAlignment="1">
      <alignment/>
    </xf>
    <xf numFmtId="0" fontId="22" fillId="0" borderId="0" xfId="0" applyFont="1" applyAlignment="1" applyProtection="1">
      <alignment horizontal="distributed"/>
      <protection/>
    </xf>
    <xf numFmtId="0" fontId="25" fillId="0" borderId="0" xfId="0" applyFont="1" applyBorder="1" applyAlignment="1" applyProtection="1">
      <alignment horizontal="distributed"/>
      <protection/>
    </xf>
    <xf numFmtId="0" fontId="22" fillId="0" borderId="0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Border="1" applyAlignment="1" applyProtection="1">
      <alignment horizontal="left"/>
      <protection locked="0"/>
    </xf>
    <xf numFmtId="41" fontId="25" fillId="0" borderId="0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distributed" wrapText="1"/>
      <protection locked="0"/>
    </xf>
    <xf numFmtId="0" fontId="23" fillId="0" borderId="0" xfId="0" applyFont="1" applyBorder="1" applyAlignment="1" applyProtection="1">
      <alignment horizontal="distributed" wrapText="1"/>
      <protection/>
    </xf>
    <xf numFmtId="0" fontId="0" fillId="0" borderId="24" xfId="0" applyBorder="1" applyAlignment="1">
      <alignment horizontal="distributed" wrapText="1"/>
    </xf>
    <xf numFmtId="41" fontId="22" fillId="0" borderId="25" xfId="48" applyNumberFormat="1" applyFont="1" applyBorder="1" applyAlignment="1">
      <alignment vertical="center"/>
    </xf>
    <xf numFmtId="0" fontId="22" fillId="0" borderId="24" xfId="0" applyFont="1" applyBorder="1" applyAlignment="1" applyProtection="1">
      <alignment horizontal="left" wrapText="1"/>
      <protection locked="0"/>
    </xf>
    <xf numFmtId="0" fontId="23" fillId="0" borderId="0" xfId="0" applyFont="1" applyBorder="1" applyAlignment="1">
      <alignment horizontal="distributed"/>
    </xf>
    <xf numFmtId="0" fontId="22" fillId="0" borderId="24" xfId="0" applyFont="1" applyBorder="1" applyAlignment="1" applyProtection="1">
      <alignment horizontal="distributed" wrapText="1"/>
      <protection locked="0"/>
    </xf>
    <xf numFmtId="0" fontId="22" fillId="0" borderId="0" xfId="0" applyFont="1" applyBorder="1" applyAlignment="1" applyProtection="1">
      <alignment horizontal="distributed"/>
      <protection/>
    </xf>
    <xf numFmtId="0" fontId="23" fillId="0" borderId="24" xfId="0" applyFont="1" applyBorder="1" applyAlignment="1" applyProtection="1">
      <alignment horizontal="distributed" wrapText="1"/>
      <protection locked="0"/>
    </xf>
    <xf numFmtId="0" fontId="25" fillId="0" borderId="26" xfId="0" applyFont="1" applyBorder="1" applyAlignment="1">
      <alignment horizontal="distributed"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0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0" fontId="22" fillId="0" borderId="0" xfId="0" applyFont="1" applyBorder="1" applyAlignment="1">
      <alignment horizontal="distributed"/>
    </xf>
    <xf numFmtId="0" fontId="28" fillId="0" borderId="26" xfId="0" applyFont="1" applyBorder="1" applyAlignment="1">
      <alignment/>
    </xf>
    <xf numFmtId="0" fontId="22" fillId="0" borderId="24" xfId="0" applyFont="1" applyBorder="1" applyAlignment="1">
      <alignment horizontal="distributed"/>
    </xf>
    <xf numFmtId="0" fontId="28" fillId="0" borderId="16" xfId="0" applyFont="1" applyBorder="1" applyAlignment="1">
      <alignment/>
    </xf>
    <xf numFmtId="0" fontId="22" fillId="0" borderId="16" xfId="0" applyFont="1" applyBorder="1" applyAlignment="1" applyProtection="1">
      <alignment horizontal="distributed"/>
      <protection locked="0"/>
    </xf>
    <xf numFmtId="0" fontId="0" fillId="0" borderId="17" xfId="0" applyBorder="1" applyAlignment="1">
      <alignment horizontal="distributed"/>
    </xf>
    <xf numFmtId="41" fontId="26" fillId="0" borderId="16" xfId="48" applyNumberFormat="1" applyFont="1" applyBorder="1" applyAlignment="1" applyProtection="1">
      <alignment/>
      <protection/>
    </xf>
    <xf numFmtId="41" fontId="22" fillId="0" borderId="16" xfId="48" applyNumberFormat="1" applyFont="1" applyBorder="1" applyAlignment="1">
      <alignment/>
    </xf>
    <xf numFmtId="0" fontId="28" fillId="0" borderId="20" xfId="0" applyFont="1" applyBorder="1" applyAlignment="1">
      <alignment/>
    </xf>
    <xf numFmtId="0" fontId="22" fillId="0" borderId="16" xfId="0" applyFont="1" applyBorder="1" applyAlignment="1">
      <alignment horizontal="distributed"/>
    </xf>
    <xf numFmtId="41" fontId="22" fillId="0" borderId="19" xfId="48" applyNumberFormat="1" applyFont="1" applyBorder="1" applyAlignment="1">
      <alignment/>
    </xf>
    <xf numFmtId="0" fontId="22" fillId="0" borderId="21" xfId="0" applyFont="1" applyBorder="1" applyAlignment="1" applyProtection="1">
      <alignment horizontal="left"/>
      <protection/>
    </xf>
    <xf numFmtId="0" fontId="0" fillId="0" borderId="21" xfId="0" applyBorder="1" applyAlignment="1">
      <alignment horizontal="left"/>
    </xf>
    <xf numFmtId="0" fontId="29" fillId="0" borderId="0" xfId="0" applyFont="1" applyBorder="1" applyAlignment="1">
      <alignment horizontal="distributed"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177" fontId="0" fillId="0" borderId="0" xfId="0" applyNumberFormat="1" applyAlignment="1">
      <alignment/>
    </xf>
    <xf numFmtId="177" fontId="0" fillId="0" borderId="0" xfId="48" applyNumberFormat="1" applyFont="1" applyAlignment="1" quotePrefix="1">
      <alignment/>
    </xf>
    <xf numFmtId="0" fontId="30" fillId="0" borderId="0" xfId="0" applyFont="1" applyAlignment="1" applyProtection="1">
      <alignment horizontal="centerContinuous"/>
      <protection/>
    </xf>
    <xf numFmtId="0" fontId="31" fillId="0" borderId="0" xfId="0" applyFont="1" applyBorder="1" applyAlignment="1" applyProtection="1">
      <alignment horizontal="centerContinuous"/>
      <protection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0" fontId="31" fillId="0" borderId="0" xfId="0" applyFont="1" applyBorder="1" applyAlignment="1">
      <alignment horizontal="centerContinuous"/>
    </xf>
    <xf numFmtId="0" fontId="21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31" fillId="0" borderId="10" xfId="0" applyFont="1" applyBorder="1" applyAlignment="1">
      <alignment/>
    </xf>
    <xf numFmtId="58" fontId="22" fillId="0" borderId="10" xfId="0" applyNumberFormat="1" applyFont="1" applyBorder="1" applyAlignment="1" applyProtection="1">
      <alignment horizontal="right"/>
      <protection/>
    </xf>
    <xf numFmtId="0" fontId="31" fillId="0" borderId="10" xfId="0" applyFont="1" applyBorder="1" applyAlignment="1">
      <alignment horizontal="right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>
      <alignment horizontal="centerContinuous"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/>
    </xf>
    <xf numFmtId="0" fontId="32" fillId="0" borderId="19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distributed"/>
      <protection/>
    </xf>
    <xf numFmtId="0" fontId="21" fillId="0" borderId="21" xfId="0" applyFont="1" applyBorder="1" applyAlignment="1">
      <alignment horizontal="distributed"/>
    </xf>
    <xf numFmtId="41" fontId="25" fillId="0" borderId="28" xfId="0" applyNumberFormat="1" applyFont="1" applyBorder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41" fontId="22" fillId="0" borderId="27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0" fontId="22" fillId="0" borderId="24" xfId="0" applyFont="1" applyBorder="1" applyAlignment="1" applyProtection="1">
      <alignment horizontal="distributed"/>
      <protection/>
    </xf>
    <xf numFmtId="41" fontId="22" fillId="0" borderId="0" xfId="0" applyNumberFormat="1" applyFont="1" applyAlignment="1" applyProtection="1">
      <alignment/>
      <protection locked="0"/>
    </xf>
    <xf numFmtId="0" fontId="31" fillId="0" borderId="24" xfId="0" applyFont="1" applyBorder="1" applyAlignment="1">
      <alignment horizontal="distributed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distributed"/>
      <protection/>
    </xf>
    <xf numFmtId="0" fontId="31" fillId="0" borderId="29" xfId="0" applyFont="1" applyBorder="1" applyAlignment="1">
      <alignment horizontal="distributed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right" vertical="center"/>
      <protection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>
      <alignment horizontal="centerContinuous" vertical="center"/>
    </xf>
    <xf numFmtId="0" fontId="21" fillId="0" borderId="22" xfId="0" applyFont="1" applyBorder="1" applyAlignment="1">
      <alignment horizontal="distributed"/>
    </xf>
    <xf numFmtId="41" fontId="25" fillId="0" borderId="27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distributed"/>
      <protection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/>
    </xf>
    <xf numFmtId="0" fontId="21" fillId="0" borderId="24" xfId="0" applyFont="1" applyBorder="1" applyAlignment="1">
      <alignment horizontal="distributed"/>
    </xf>
    <xf numFmtId="0" fontId="22" fillId="0" borderId="16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distributed"/>
      <protection/>
    </xf>
    <xf numFmtId="0" fontId="22" fillId="0" borderId="17" xfId="0" applyFont="1" applyBorder="1" applyAlignment="1" applyProtection="1">
      <alignment horizontal="distributed"/>
      <protection/>
    </xf>
    <xf numFmtId="41" fontId="22" fillId="0" borderId="19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 applyProtection="1">
      <alignment/>
      <protection locked="0"/>
    </xf>
    <xf numFmtId="0" fontId="30" fillId="0" borderId="0" xfId="0" applyFont="1" applyAlignment="1">
      <alignment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/>
    </xf>
    <xf numFmtId="58" fontId="22" fillId="0" borderId="0" xfId="0" applyNumberFormat="1" applyFont="1" applyBorder="1" applyAlignment="1" applyProtection="1" quotePrefix="1">
      <alignment horizontal="right"/>
      <protection/>
    </xf>
    <xf numFmtId="0" fontId="23" fillId="0" borderId="30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33" xfId="0" applyFont="1" applyBorder="1" applyAlignment="1" applyProtection="1">
      <alignment horizontal="center"/>
      <protection/>
    </xf>
    <xf numFmtId="0" fontId="23" fillId="0" borderId="33" xfId="0" applyFont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0" fontId="23" fillId="0" borderId="35" xfId="0" applyFont="1" applyBorder="1" applyAlignment="1" applyProtection="1">
      <alignment horizontal="center"/>
      <protection/>
    </xf>
    <xf numFmtId="0" fontId="25" fillId="0" borderId="22" xfId="0" applyFont="1" applyBorder="1" applyAlignment="1" applyProtection="1">
      <alignment horizontal="distributed"/>
      <protection/>
    </xf>
    <xf numFmtId="41" fontId="25" fillId="0" borderId="21" xfId="48" applyNumberFormat="1" applyFont="1" applyBorder="1" applyAlignment="1" applyProtection="1">
      <alignment horizontal="center"/>
      <protection/>
    </xf>
    <xf numFmtId="41" fontId="22" fillId="0" borderId="0" xfId="48" applyNumberFormat="1" applyFont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right"/>
      <protection/>
    </xf>
    <xf numFmtId="0" fontId="23" fillId="0" borderId="29" xfId="0" applyFont="1" applyBorder="1" applyAlignment="1" applyProtection="1">
      <alignment horizontal="distributed"/>
      <protection/>
    </xf>
    <xf numFmtId="41" fontId="22" fillId="0" borderId="10" xfId="48" applyNumberFormat="1" applyFont="1" applyBorder="1" applyAlignment="1" applyProtection="1">
      <alignment/>
      <protection locked="0"/>
    </xf>
    <xf numFmtId="41" fontId="22" fillId="0" borderId="16" xfId="48" applyNumberFormat="1" applyFont="1" applyBorder="1" applyAlignment="1" applyProtection="1">
      <alignment/>
      <protection locked="0"/>
    </xf>
    <xf numFmtId="41" fontId="22" fillId="0" borderId="10" xfId="48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5" fillId="0" borderId="33" xfId="0" applyFont="1" applyBorder="1" applyAlignment="1">
      <alignment horizontal="right"/>
    </xf>
    <xf numFmtId="0" fontId="25" fillId="0" borderId="35" xfId="0" applyFont="1" applyBorder="1" applyAlignment="1">
      <alignment horizontal="right"/>
    </xf>
    <xf numFmtId="41" fontId="25" fillId="0" borderId="35" xfId="48" applyNumberFormat="1" applyFont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right"/>
    </xf>
    <xf numFmtId="41" fontId="25" fillId="0" borderId="35" xfId="0" applyNumberFormat="1" applyFont="1" applyBorder="1" applyAlignment="1">
      <alignment horizontal="right"/>
    </xf>
    <xf numFmtId="0" fontId="22" fillId="0" borderId="0" xfId="0" applyFont="1" applyAlignment="1" quotePrefix="1">
      <alignment/>
    </xf>
    <xf numFmtId="49" fontId="21" fillId="0" borderId="0" xfId="0" applyNumberFormat="1" applyFont="1" applyBorder="1" applyAlignment="1" applyProtection="1">
      <alignment horizontal="centerContinuous"/>
      <protection/>
    </xf>
    <xf numFmtId="0" fontId="22" fillId="0" borderId="10" xfId="0" applyFont="1" applyBorder="1" applyAlignment="1" applyProtection="1">
      <alignment horizontal="centerContinuous"/>
      <protection/>
    </xf>
    <xf numFmtId="0" fontId="22" fillId="0" borderId="10" xfId="0" applyFont="1" applyBorder="1" applyAlignment="1">
      <alignment horizontal="centerContinuous"/>
    </xf>
    <xf numFmtId="58" fontId="22" fillId="0" borderId="10" xfId="0" applyNumberFormat="1" applyFont="1" applyBorder="1" applyAlignment="1" applyProtection="1">
      <alignment horizontal="right"/>
      <protection locked="0"/>
    </xf>
    <xf numFmtId="0" fontId="23" fillId="0" borderId="19" xfId="0" applyFont="1" applyBorder="1" applyAlignment="1">
      <alignment vertical="center"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41" fontId="25" fillId="0" borderId="33" xfId="48" applyNumberFormat="1" applyFont="1" applyBorder="1" applyAlignment="1" applyProtection="1">
      <alignment horizontal="right"/>
      <protection/>
    </xf>
    <xf numFmtId="41" fontId="25" fillId="0" borderId="35" xfId="48" applyNumberFormat="1" applyFont="1" applyBorder="1" applyAlignment="1" applyProtection="1">
      <alignment horizontal="right"/>
      <protection/>
    </xf>
    <xf numFmtId="41" fontId="25" fillId="0" borderId="35" xfId="48" applyNumberFormat="1" applyFont="1" applyBorder="1" applyAlignment="1" applyProtection="1">
      <alignment horizontal="right"/>
      <protection locked="0"/>
    </xf>
    <xf numFmtId="41" fontId="25" fillId="0" borderId="35" xfId="48" applyNumberFormat="1" applyFont="1" applyBorder="1" applyAlignment="1" applyProtection="1">
      <alignment/>
      <protection locked="0"/>
    </xf>
    <xf numFmtId="41" fontId="25" fillId="0" borderId="35" xfId="48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31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8" fillId="0" borderId="10" xfId="0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49" fontId="23" fillId="0" borderId="11" xfId="0" applyNumberFormat="1" applyFont="1" applyBorder="1" applyAlignment="1" applyProtection="1">
      <alignment horizontal="distributed" vertical="center"/>
      <protection locked="0"/>
    </xf>
    <xf numFmtId="49" fontId="23" fillId="0" borderId="14" xfId="0" applyNumberFormat="1" applyFont="1" applyBorder="1" applyAlignment="1" applyProtection="1">
      <alignment horizontal="distributed" vertical="center" wrapText="1"/>
      <protection locked="0"/>
    </xf>
    <xf numFmtId="49" fontId="23" fillId="0" borderId="30" xfId="0" applyNumberFormat="1" applyFont="1" applyBorder="1" applyAlignment="1" applyProtection="1">
      <alignment horizontal="left" vertical="center"/>
      <protection locked="0"/>
    </xf>
    <xf numFmtId="49" fontId="23" fillId="0" borderId="32" xfId="0" applyNumberFormat="1" applyFont="1" applyBorder="1" applyAlignment="1" applyProtection="1">
      <alignment vertical="center"/>
      <protection locked="0"/>
    </xf>
    <xf numFmtId="49" fontId="23" fillId="0" borderId="39" xfId="0" applyNumberFormat="1" applyFont="1" applyBorder="1" applyAlignment="1" applyProtection="1">
      <alignment horizontal="distributed" vertical="center"/>
      <protection locked="0"/>
    </xf>
    <xf numFmtId="49" fontId="23" fillId="0" borderId="14" xfId="0" applyNumberFormat="1" applyFont="1" applyBorder="1" applyAlignment="1" applyProtection="1">
      <alignment horizontal="distributed" vertical="center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3" fillId="0" borderId="0" xfId="0" applyNumberFormat="1" applyFont="1" applyAlignment="1">
      <alignment vertical="center"/>
    </xf>
    <xf numFmtId="49" fontId="23" fillId="0" borderId="16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 wrapText="1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3" fillId="0" borderId="40" xfId="0" applyNumberFormat="1" applyFont="1" applyBorder="1" applyAlignment="1" applyProtection="1">
      <alignment horizontal="distributed" vertical="center"/>
      <protection locked="0"/>
    </xf>
    <xf numFmtId="41" fontId="22" fillId="0" borderId="27" xfId="48" applyNumberFormat="1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 horizontal="distributed"/>
      <protection locked="0"/>
    </xf>
    <xf numFmtId="178" fontId="25" fillId="0" borderId="28" xfId="48" applyNumberFormat="1" applyFont="1" applyBorder="1" applyAlignment="1" applyProtection="1">
      <alignment horizontal="right"/>
      <protection/>
    </xf>
    <xf numFmtId="178" fontId="25" fillId="0" borderId="21" xfId="48" applyNumberFormat="1" applyFont="1" applyBorder="1" applyAlignment="1" applyProtection="1">
      <alignment horizontal="right"/>
      <protection/>
    </xf>
    <xf numFmtId="41" fontId="25" fillId="0" borderId="21" xfId="48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 quotePrefix="1">
      <alignment/>
      <protection locked="0"/>
    </xf>
    <xf numFmtId="0" fontId="22" fillId="0" borderId="26" xfId="0" applyFont="1" applyBorder="1" applyAlignment="1" applyProtection="1">
      <alignment horizontal="distributed"/>
      <protection locked="0"/>
    </xf>
    <xf numFmtId="178" fontId="22" fillId="0" borderId="27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0" fontId="0" fillId="0" borderId="24" xfId="0" applyFont="1" applyBorder="1" applyAlignment="1">
      <alignment/>
    </xf>
    <xf numFmtId="0" fontId="25" fillId="0" borderId="0" xfId="0" applyFont="1" applyBorder="1" applyAlignment="1" applyProtection="1" quotePrefix="1">
      <alignment/>
      <protection locked="0"/>
    </xf>
    <xf numFmtId="41" fontId="25" fillId="0" borderId="27" xfId="48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distributed"/>
      <protection locked="0"/>
    </xf>
    <xf numFmtId="41" fontId="34" fillId="0" borderId="27" xfId="48" applyNumberFormat="1" applyFont="1" applyBorder="1" applyAlignment="1" applyProtection="1">
      <alignment/>
      <protection locked="0"/>
    </xf>
    <xf numFmtId="41" fontId="34" fillId="0" borderId="0" xfId="48" applyNumberFormat="1" applyFont="1" applyBorder="1" applyAlignment="1" applyProtection="1">
      <alignment/>
      <protection locked="0"/>
    </xf>
    <xf numFmtId="41" fontId="25" fillId="0" borderId="25" xfId="48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41" fontId="22" fillId="0" borderId="27" xfId="48" applyNumberFormat="1" applyFont="1" applyBorder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 quotePrefix="1">
      <alignment horizontal="right"/>
      <protection locked="0"/>
    </xf>
    <xf numFmtId="178" fontId="25" fillId="0" borderId="27" xfId="0" applyNumberFormat="1" applyFont="1" applyBorder="1" applyAlignment="1" applyProtection="1">
      <alignment horizontal="right"/>
      <protection/>
    </xf>
    <xf numFmtId="178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right"/>
      <protection/>
    </xf>
    <xf numFmtId="178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>
      <alignment horizontal="right"/>
      <protection/>
    </xf>
    <xf numFmtId="41" fontId="22" fillId="0" borderId="0" xfId="48" applyNumberFormat="1" applyFont="1" applyAlignment="1" applyProtection="1">
      <alignment horizontal="right"/>
      <protection locked="0"/>
    </xf>
    <xf numFmtId="0" fontId="25" fillId="0" borderId="24" xfId="0" applyFont="1" applyBorder="1" applyAlignment="1" applyProtection="1">
      <alignment horizontal="distributed"/>
      <protection locked="0"/>
    </xf>
    <xf numFmtId="41" fontId="25" fillId="0" borderId="27" xfId="48" applyNumberFormat="1" applyFont="1" applyBorder="1" applyAlignment="1" applyProtection="1">
      <alignment horizontal="right"/>
      <protection/>
    </xf>
    <xf numFmtId="41" fontId="25" fillId="0" borderId="0" xfId="48" applyNumberFormat="1" applyFont="1" applyBorder="1" applyAlignment="1" applyProtection="1">
      <alignment horizontal="right"/>
      <protection/>
    </xf>
    <xf numFmtId="41" fontId="25" fillId="0" borderId="25" xfId="48" applyNumberFormat="1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 horizontal="distributed"/>
      <protection locked="0"/>
    </xf>
    <xf numFmtId="0" fontId="22" fillId="0" borderId="16" xfId="0" applyFont="1" applyBorder="1" applyAlignment="1" applyProtection="1">
      <alignment horizontal="distributed"/>
      <protection locked="0"/>
    </xf>
    <xf numFmtId="41" fontId="22" fillId="0" borderId="19" xfId="48" applyNumberFormat="1" applyFont="1" applyBorder="1" applyAlignment="1" applyProtection="1">
      <alignment horizontal="right"/>
      <protection locked="0"/>
    </xf>
    <xf numFmtId="41" fontId="22" fillId="0" borderId="16" xfId="48" applyNumberFormat="1" applyFont="1" applyBorder="1" applyAlignment="1" applyProtection="1">
      <alignment horizontal="right"/>
      <protection locked="0"/>
    </xf>
    <xf numFmtId="0" fontId="22" fillId="0" borderId="20" xfId="0" applyFont="1" applyBorder="1" applyAlignment="1" applyProtection="1">
      <alignment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375" style="0" customWidth="1"/>
    <col min="2" max="2" width="2.50390625" style="0" customWidth="1"/>
    <col min="3" max="3" width="24.875" style="0" customWidth="1"/>
    <col min="4" max="4" width="7.25390625" style="0" customWidth="1"/>
    <col min="5" max="5" width="7.625" style="0" customWidth="1"/>
    <col min="6" max="6" width="2.25390625" style="0" customWidth="1"/>
    <col min="7" max="7" width="28.50390625" style="0" customWidth="1"/>
    <col min="8" max="8" width="7.25390625" style="0" customWidth="1"/>
    <col min="9" max="9" width="6.625" style="0" customWidth="1"/>
  </cols>
  <sheetData>
    <row r="1" spans="1:9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7" customFormat="1" ht="18" customHeight="1">
      <c r="A3" s="5" t="s">
        <v>2</v>
      </c>
      <c r="B3" s="6"/>
      <c r="C3" s="5"/>
      <c r="D3" s="6"/>
      <c r="E3" s="5"/>
      <c r="F3" s="5"/>
      <c r="G3" s="6"/>
      <c r="H3" s="6"/>
      <c r="I3" s="6"/>
    </row>
    <row r="4" spans="1:9" ht="13.5" customHeight="1" thickBot="1">
      <c r="A4" s="8"/>
      <c r="B4" s="8"/>
      <c r="C4" s="8"/>
      <c r="D4" s="9"/>
      <c r="E4" s="9"/>
      <c r="F4" s="9"/>
      <c r="G4" s="9"/>
      <c r="I4" s="10" t="s">
        <v>3</v>
      </c>
    </row>
    <row r="5" spans="1:9" ht="10.5" customHeight="1" thickTop="1">
      <c r="A5" s="11" t="s">
        <v>4</v>
      </c>
      <c r="B5" s="12"/>
      <c r="C5" s="13"/>
      <c r="D5" s="14" t="s">
        <v>5</v>
      </c>
      <c r="E5" s="15" t="s">
        <v>6</v>
      </c>
      <c r="F5" s="16" t="s">
        <v>4</v>
      </c>
      <c r="G5" s="13"/>
      <c r="H5" s="14" t="s">
        <v>5</v>
      </c>
      <c r="I5" s="15" t="s">
        <v>6</v>
      </c>
    </row>
    <row r="6" spans="1:9" ht="10.5" customHeight="1">
      <c r="A6" s="17"/>
      <c r="B6" s="17"/>
      <c r="C6" s="18"/>
      <c r="D6" s="19"/>
      <c r="E6" s="20"/>
      <c r="F6" s="21"/>
      <c r="G6" s="18"/>
      <c r="H6" s="22"/>
      <c r="I6" s="23"/>
    </row>
    <row r="7" spans="1:9" ht="12" customHeight="1">
      <c r="A7" s="24" t="s">
        <v>7</v>
      </c>
      <c r="B7" s="24"/>
      <c r="C7" s="25"/>
      <c r="D7" s="26">
        <v>521</v>
      </c>
      <c r="E7" s="27">
        <v>13371</v>
      </c>
      <c r="F7" s="28"/>
      <c r="G7" s="29" t="s">
        <v>8</v>
      </c>
      <c r="H7" s="30">
        <v>1</v>
      </c>
      <c r="I7" s="31">
        <v>378</v>
      </c>
    </row>
    <row r="8" spans="2:9" ht="12" customHeight="1">
      <c r="B8" s="32"/>
      <c r="C8" s="33"/>
      <c r="D8" s="34"/>
      <c r="E8" s="35"/>
      <c r="F8" s="36"/>
      <c r="G8" s="37" t="s">
        <v>9</v>
      </c>
      <c r="H8" s="38">
        <v>1</v>
      </c>
      <c r="I8" s="31">
        <v>134</v>
      </c>
    </row>
    <row r="9" spans="1:9" ht="12" customHeight="1">
      <c r="A9" s="39" t="s">
        <v>10</v>
      </c>
      <c r="B9" s="40"/>
      <c r="C9" s="41"/>
      <c r="D9" s="42">
        <v>33</v>
      </c>
      <c r="E9" s="43">
        <v>306</v>
      </c>
      <c r="F9" s="44"/>
      <c r="G9" s="37"/>
      <c r="H9" s="38"/>
      <c r="I9" s="31"/>
    </row>
    <row r="10" spans="2:9" ht="12" customHeight="1">
      <c r="B10" s="45" t="s">
        <v>11</v>
      </c>
      <c r="C10" s="41"/>
      <c r="D10" s="46">
        <v>1</v>
      </c>
      <c r="E10" s="47">
        <v>104</v>
      </c>
      <c r="F10" s="48" t="s">
        <v>12</v>
      </c>
      <c r="G10" s="49"/>
      <c r="H10" s="50">
        <v>26</v>
      </c>
      <c r="I10" s="26">
        <v>798</v>
      </c>
    </row>
    <row r="11" spans="2:9" ht="12" customHeight="1">
      <c r="B11" s="51" t="s">
        <v>13</v>
      </c>
      <c r="C11" s="41"/>
      <c r="D11" s="46">
        <v>7</v>
      </c>
      <c r="E11" s="47">
        <v>54</v>
      </c>
      <c r="F11" s="52"/>
      <c r="G11" s="37" t="s">
        <v>14</v>
      </c>
      <c r="H11" s="38">
        <v>1</v>
      </c>
      <c r="I11" s="31">
        <v>50</v>
      </c>
    </row>
    <row r="12" spans="2:9" ht="12" customHeight="1">
      <c r="B12" s="51" t="s">
        <v>15</v>
      </c>
      <c r="C12" s="41"/>
      <c r="D12" s="46">
        <v>12</v>
      </c>
      <c r="E12" s="47">
        <v>62</v>
      </c>
      <c r="F12" s="52"/>
      <c r="G12" s="29" t="s">
        <v>16</v>
      </c>
      <c r="H12" s="38">
        <v>6</v>
      </c>
      <c r="I12" s="31">
        <v>84</v>
      </c>
    </row>
    <row r="13" spans="2:9" ht="12" customHeight="1">
      <c r="B13" s="51" t="s">
        <v>17</v>
      </c>
      <c r="C13" s="41"/>
      <c r="D13" s="46">
        <v>5</v>
      </c>
      <c r="E13" s="47">
        <v>23</v>
      </c>
      <c r="F13" s="52"/>
      <c r="G13" s="37" t="s">
        <v>18</v>
      </c>
      <c r="H13" s="38">
        <v>1</v>
      </c>
      <c r="I13" s="31">
        <v>86</v>
      </c>
    </row>
    <row r="14" spans="2:9" ht="12" customHeight="1">
      <c r="B14" s="51" t="s">
        <v>19</v>
      </c>
      <c r="C14" s="41"/>
      <c r="D14" s="46">
        <v>1</v>
      </c>
      <c r="E14" s="47">
        <v>50</v>
      </c>
      <c r="F14" s="52"/>
      <c r="G14" s="29" t="s">
        <v>20</v>
      </c>
      <c r="H14" s="38">
        <v>8</v>
      </c>
      <c r="I14" s="31">
        <v>215</v>
      </c>
    </row>
    <row r="15" spans="2:9" ht="12" customHeight="1">
      <c r="B15" s="51" t="s">
        <v>13</v>
      </c>
      <c r="C15" s="41"/>
      <c r="D15" s="46">
        <v>7</v>
      </c>
      <c r="E15" s="47">
        <v>13</v>
      </c>
      <c r="F15" s="53"/>
      <c r="G15" s="37" t="s">
        <v>21</v>
      </c>
      <c r="H15" s="38">
        <v>6</v>
      </c>
      <c r="I15" s="31">
        <v>342</v>
      </c>
    </row>
    <row r="16" spans="2:9" ht="12" customHeight="1">
      <c r="B16" s="54"/>
      <c r="C16" s="33"/>
      <c r="D16" s="46"/>
      <c r="E16" s="47"/>
      <c r="F16" s="52"/>
      <c r="G16" s="37" t="s">
        <v>22</v>
      </c>
      <c r="H16" s="38">
        <v>1</v>
      </c>
      <c r="I16" s="31">
        <v>13</v>
      </c>
    </row>
    <row r="17" spans="1:9" ht="12" customHeight="1">
      <c r="A17" s="39" t="s">
        <v>23</v>
      </c>
      <c r="B17" s="40"/>
      <c r="C17" s="41"/>
      <c r="D17" s="42">
        <v>10</v>
      </c>
      <c r="E17" s="55">
        <v>3503</v>
      </c>
      <c r="F17" s="52"/>
      <c r="G17" s="56" t="s">
        <v>24</v>
      </c>
      <c r="H17" s="57">
        <v>1</v>
      </c>
      <c r="I17" s="58">
        <v>4</v>
      </c>
    </row>
    <row r="18" spans="1:9" ht="12" customHeight="1">
      <c r="A18" s="59"/>
      <c r="B18" s="45" t="s">
        <v>25</v>
      </c>
      <c r="C18" s="41"/>
      <c r="D18" s="46">
        <v>1</v>
      </c>
      <c r="E18" s="47">
        <v>13</v>
      </c>
      <c r="F18" s="52"/>
      <c r="G18" s="56" t="s">
        <v>26</v>
      </c>
      <c r="H18" s="57"/>
      <c r="I18" s="58"/>
    </row>
    <row r="19" spans="1:9" ht="12" customHeight="1">
      <c r="A19" s="59"/>
      <c r="B19" s="51" t="s">
        <v>27</v>
      </c>
      <c r="C19" s="41"/>
      <c r="D19" s="46">
        <v>1</v>
      </c>
      <c r="E19" s="47">
        <v>44</v>
      </c>
      <c r="F19" s="52"/>
      <c r="G19" s="56" t="s">
        <v>28</v>
      </c>
      <c r="H19" s="57">
        <v>2</v>
      </c>
      <c r="I19" s="58">
        <v>4</v>
      </c>
    </row>
    <row r="20" spans="1:9" ht="12" customHeight="1">
      <c r="A20" s="59"/>
      <c r="B20" s="51" t="s">
        <v>29</v>
      </c>
      <c r="C20" s="41"/>
      <c r="D20" s="46">
        <v>8</v>
      </c>
      <c r="E20" s="47">
        <v>3446</v>
      </c>
      <c r="F20" s="52"/>
      <c r="G20" s="56" t="s">
        <v>30</v>
      </c>
      <c r="H20" s="57"/>
      <c r="I20" s="58"/>
    </row>
    <row r="21" spans="1:9" ht="12" customHeight="1">
      <c r="A21" s="59"/>
      <c r="B21" s="60"/>
      <c r="C21" s="61" t="s">
        <v>31</v>
      </c>
      <c r="D21" s="46">
        <v>1</v>
      </c>
      <c r="E21" s="47">
        <v>9</v>
      </c>
      <c r="F21" s="62"/>
      <c r="G21" s="63"/>
      <c r="H21" s="64"/>
      <c r="I21" s="64"/>
    </row>
    <row r="22" spans="1:9" ht="12" customHeight="1">
      <c r="A22" s="59"/>
      <c r="B22" s="60"/>
      <c r="C22" s="61" t="s">
        <v>32</v>
      </c>
      <c r="D22" s="46">
        <v>1</v>
      </c>
      <c r="E22" s="47">
        <v>80</v>
      </c>
      <c r="F22" s="48" t="s">
        <v>33</v>
      </c>
      <c r="G22" s="49"/>
      <c r="H22" s="50">
        <f>SUM(H23:H33)</f>
        <v>13</v>
      </c>
      <c r="I22" s="26">
        <v>291</v>
      </c>
    </row>
    <row r="23" spans="1:9" ht="12" customHeight="1">
      <c r="A23" s="59"/>
      <c r="B23" s="60"/>
      <c r="C23" s="61" t="s">
        <v>34</v>
      </c>
      <c r="D23" s="46">
        <v>5</v>
      </c>
      <c r="E23" s="47">
        <v>3300</v>
      </c>
      <c r="F23" s="52"/>
      <c r="G23" s="37" t="s">
        <v>35</v>
      </c>
      <c r="H23" s="38">
        <v>1</v>
      </c>
      <c r="I23" s="31">
        <v>31</v>
      </c>
    </row>
    <row r="24" spans="1:9" ht="12" customHeight="1">
      <c r="A24" s="59"/>
      <c r="B24" s="60"/>
      <c r="C24" s="61" t="s">
        <v>36</v>
      </c>
      <c r="D24" s="46">
        <v>1</v>
      </c>
      <c r="E24" s="47">
        <v>57</v>
      </c>
      <c r="F24" s="52"/>
      <c r="G24" s="29" t="s">
        <v>37</v>
      </c>
      <c r="H24" s="38">
        <v>1</v>
      </c>
      <c r="I24" s="31">
        <v>16</v>
      </c>
    </row>
    <row r="25" spans="2:9" ht="12" customHeight="1">
      <c r="B25" s="65"/>
      <c r="C25" s="61"/>
      <c r="D25" s="46"/>
      <c r="E25" s="47"/>
      <c r="F25" s="52"/>
      <c r="G25" s="37" t="s">
        <v>38</v>
      </c>
      <c r="H25" s="38">
        <v>1</v>
      </c>
      <c r="I25" s="31">
        <v>3</v>
      </c>
    </row>
    <row r="26" spans="1:9" ht="12" customHeight="1">
      <c r="A26" s="39" t="s">
        <v>39</v>
      </c>
      <c r="B26" s="66"/>
      <c r="C26" s="41"/>
      <c r="D26" s="42">
        <v>51</v>
      </c>
      <c r="E26" s="55">
        <v>661</v>
      </c>
      <c r="F26" s="53"/>
      <c r="G26" s="37" t="s">
        <v>40</v>
      </c>
      <c r="H26" s="38">
        <v>1</v>
      </c>
      <c r="I26" s="31">
        <v>33</v>
      </c>
    </row>
    <row r="27" spans="1:9" ht="12" customHeight="1">
      <c r="A27" s="59"/>
      <c r="B27" s="67" t="s">
        <v>41</v>
      </c>
      <c r="C27" s="68"/>
      <c r="D27" s="46">
        <v>1</v>
      </c>
      <c r="E27" s="69">
        <v>12</v>
      </c>
      <c r="F27" s="52"/>
      <c r="G27" s="37" t="s">
        <v>42</v>
      </c>
      <c r="H27" s="38">
        <v>1</v>
      </c>
      <c r="I27" s="31">
        <v>58</v>
      </c>
    </row>
    <row r="28" spans="1:9" ht="12" customHeight="1">
      <c r="A28" s="59"/>
      <c r="B28" s="70" t="s">
        <v>43</v>
      </c>
      <c r="C28" s="41"/>
      <c r="D28" s="46">
        <v>1</v>
      </c>
      <c r="E28" s="69">
        <v>58</v>
      </c>
      <c r="F28" s="52"/>
      <c r="G28" s="37" t="s">
        <v>44</v>
      </c>
      <c r="H28" s="38">
        <v>1</v>
      </c>
      <c r="I28" s="31">
        <v>82</v>
      </c>
    </row>
    <row r="29" spans="1:9" ht="12" customHeight="1">
      <c r="A29" s="59"/>
      <c r="B29" s="70" t="s">
        <v>45</v>
      </c>
      <c r="C29" s="41"/>
      <c r="D29" s="46">
        <v>7</v>
      </c>
      <c r="E29" s="69">
        <v>64</v>
      </c>
      <c r="F29" s="52"/>
      <c r="G29" s="37" t="s">
        <v>46</v>
      </c>
      <c r="H29" s="38">
        <v>1</v>
      </c>
      <c r="I29" s="31">
        <v>6</v>
      </c>
    </row>
    <row r="30" spans="1:9" ht="12" customHeight="1">
      <c r="A30" s="59"/>
      <c r="B30" s="70" t="s">
        <v>47</v>
      </c>
      <c r="C30" s="41"/>
      <c r="D30" s="46">
        <v>14</v>
      </c>
      <c r="E30" s="69">
        <v>60</v>
      </c>
      <c r="F30" s="52"/>
      <c r="G30" s="37" t="s">
        <v>48</v>
      </c>
      <c r="H30" s="38">
        <v>1</v>
      </c>
      <c r="I30" s="31">
        <v>8</v>
      </c>
    </row>
    <row r="31" spans="1:16" ht="12" customHeight="1">
      <c r="A31" s="59"/>
      <c r="B31" s="70" t="s">
        <v>49</v>
      </c>
      <c r="C31" s="41"/>
      <c r="D31" s="46">
        <v>8</v>
      </c>
      <c r="E31" s="69">
        <v>102</v>
      </c>
      <c r="F31" s="52"/>
      <c r="G31" s="37" t="s">
        <v>50</v>
      </c>
      <c r="H31" s="38">
        <v>3</v>
      </c>
      <c r="I31" s="31">
        <v>15</v>
      </c>
      <c r="K31" s="28"/>
      <c r="L31" s="28"/>
      <c r="M31" s="28"/>
      <c r="N31" s="28"/>
      <c r="O31" s="28"/>
      <c r="P31" s="28"/>
    </row>
    <row r="32" spans="1:16" ht="12" customHeight="1">
      <c r="A32" s="59"/>
      <c r="B32" s="70" t="s">
        <v>51</v>
      </c>
      <c r="C32" s="41"/>
      <c r="D32" s="46">
        <v>12</v>
      </c>
      <c r="E32" s="69">
        <v>41</v>
      </c>
      <c r="F32" s="52"/>
      <c r="G32" s="37" t="s">
        <v>52</v>
      </c>
      <c r="H32" s="38">
        <v>1</v>
      </c>
      <c r="I32" s="31">
        <v>33</v>
      </c>
      <c r="K32" s="28"/>
      <c r="L32" s="28"/>
      <c r="M32" s="28"/>
      <c r="N32" s="28"/>
      <c r="O32" s="28"/>
      <c r="P32" s="28"/>
    </row>
    <row r="33" spans="1:16" ht="12" customHeight="1">
      <c r="A33" s="59"/>
      <c r="B33" s="70" t="s">
        <v>53</v>
      </c>
      <c r="C33" s="41"/>
      <c r="D33" s="46">
        <v>1</v>
      </c>
      <c r="E33" s="69">
        <v>180</v>
      </c>
      <c r="F33" s="52"/>
      <c r="G33" s="37" t="s">
        <v>54</v>
      </c>
      <c r="H33" s="38">
        <v>1</v>
      </c>
      <c r="I33" s="31">
        <v>6</v>
      </c>
      <c r="K33" s="28"/>
      <c r="L33" s="28"/>
      <c r="M33" s="28"/>
      <c r="N33" s="28"/>
      <c r="O33" s="28"/>
      <c r="P33" s="28"/>
    </row>
    <row r="34" spans="1:16" ht="12" customHeight="1">
      <c r="A34" s="59"/>
      <c r="B34" s="70" t="s">
        <v>55</v>
      </c>
      <c r="C34" s="41"/>
      <c r="D34" s="46">
        <v>1</v>
      </c>
      <c r="E34" s="69">
        <v>13</v>
      </c>
      <c r="F34" s="52"/>
      <c r="G34" s="71"/>
      <c r="H34" s="38"/>
      <c r="I34" s="31"/>
      <c r="K34" s="28"/>
      <c r="L34" s="28"/>
      <c r="M34" s="28"/>
      <c r="N34" s="28"/>
      <c r="O34" s="28"/>
      <c r="P34" s="28"/>
    </row>
    <row r="35" spans="1:16" ht="12" customHeight="1">
      <c r="A35" s="59"/>
      <c r="B35" s="70" t="s">
        <v>56</v>
      </c>
      <c r="C35" s="41"/>
      <c r="D35" s="46">
        <v>2</v>
      </c>
      <c r="E35" s="69">
        <v>6</v>
      </c>
      <c r="F35" s="48" t="s">
        <v>57</v>
      </c>
      <c r="G35" s="49"/>
      <c r="H35" s="50">
        <v>313</v>
      </c>
      <c r="I35" s="26">
        <v>3519</v>
      </c>
      <c r="K35" s="28"/>
      <c r="L35" s="28"/>
      <c r="M35" s="28"/>
      <c r="N35" s="28"/>
      <c r="O35" s="28"/>
      <c r="P35" s="28"/>
    </row>
    <row r="36" spans="1:16" ht="12" customHeight="1">
      <c r="A36" s="59"/>
      <c r="B36" s="70" t="s">
        <v>58</v>
      </c>
      <c r="C36" s="41"/>
      <c r="D36" s="46">
        <v>1</v>
      </c>
      <c r="E36" s="69">
        <v>12</v>
      </c>
      <c r="F36" s="52"/>
      <c r="G36" s="37" t="s">
        <v>59</v>
      </c>
      <c r="H36" s="38">
        <v>19</v>
      </c>
      <c r="I36" s="31">
        <v>1518</v>
      </c>
      <c r="K36" s="28"/>
      <c r="L36" s="28"/>
      <c r="M36" s="28"/>
      <c r="N36" s="28"/>
      <c r="O36" s="28"/>
      <c r="P36" s="28"/>
    </row>
    <row r="37" spans="1:16" ht="12" customHeight="1">
      <c r="A37" s="59"/>
      <c r="B37" s="70" t="s">
        <v>60</v>
      </c>
      <c r="C37" s="41"/>
      <c r="D37" s="46">
        <v>1</v>
      </c>
      <c r="E37" s="69">
        <v>16</v>
      </c>
      <c r="F37" s="52"/>
      <c r="G37" s="29" t="s">
        <v>61</v>
      </c>
      <c r="H37" s="38">
        <v>106</v>
      </c>
      <c r="I37" s="31">
        <v>1400</v>
      </c>
      <c r="K37" s="28"/>
      <c r="L37" s="28"/>
      <c r="M37" s="28"/>
      <c r="N37" s="28"/>
      <c r="O37" s="28"/>
      <c r="P37" s="28"/>
    </row>
    <row r="38" spans="1:16" ht="12" customHeight="1">
      <c r="A38" s="59"/>
      <c r="B38" s="70" t="s">
        <v>62</v>
      </c>
      <c r="C38" s="41"/>
      <c r="D38" s="46">
        <v>1</v>
      </c>
      <c r="E38" s="69">
        <v>52</v>
      </c>
      <c r="F38" s="52"/>
      <c r="G38" s="37" t="s">
        <v>63</v>
      </c>
      <c r="H38" s="38">
        <v>184</v>
      </c>
      <c r="I38" s="31">
        <v>573</v>
      </c>
      <c r="K38" s="28"/>
      <c r="L38" s="28"/>
      <c r="M38" s="28"/>
      <c r="N38" s="28"/>
      <c r="O38" s="28"/>
      <c r="P38" s="28"/>
    </row>
    <row r="39" spans="1:16" ht="12" customHeight="1">
      <c r="A39" s="59"/>
      <c r="B39" s="70" t="s">
        <v>64</v>
      </c>
      <c r="C39" s="41"/>
      <c r="D39" s="46">
        <v>1</v>
      </c>
      <c r="E39" s="69">
        <v>45</v>
      </c>
      <c r="F39" s="52"/>
      <c r="G39" s="37" t="s">
        <v>65</v>
      </c>
      <c r="H39" s="38">
        <v>3</v>
      </c>
      <c r="I39" s="31">
        <v>18</v>
      </c>
      <c r="K39" s="28"/>
      <c r="L39" s="28"/>
      <c r="M39" s="28"/>
      <c r="N39" s="28"/>
      <c r="O39" s="28"/>
      <c r="P39" s="28"/>
    </row>
    <row r="40" spans="2:16" ht="12" customHeight="1">
      <c r="B40" s="32"/>
      <c r="C40" s="33"/>
      <c r="D40" s="46"/>
      <c r="E40" s="69"/>
      <c r="F40" s="52"/>
      <c r="G40" s="37" t="s">
        <v>66</v>
      </c>
      <c r="H40" s="38">
        <v>1</v>
      </c>
      <c r="I40" s="31">
        <v>10</v>
      </c>
      <c r="K40" s="28"/>
      <c r="L40" s="28"/>
      <c r="M40" s="28"/>
      <c r="N40" s="28"/>
      <c r="O40" s="28"/>
      <c r="P40" s="28"/>
    </row>
    <row r="41" spans="1:16" ht="12" customHeight="1">
      <c r="A41" s="66" t="s">
        <v>67</v>
      </c>
      <c r="B41" s="40"/>
      <c r="C41" s="41"/>
      <c r="D41" s="42">
        <f>SUM(D42:D46)</f>
        <v>15</v>
      </c>
      <c r="E41" s="72">
        <v>462</v>
      </c>
      <c r="F41" s="53"/>
      <c r="G41" s="71"/>
      <c r="H41" s="38"/>
      <c r="I41" s="31"/>
      <c r="K41" s="28"/>
      <c r="L41" s="28"/>
      <c r="M41" s="28"/>
      <c r="N41" s="28"/>
      <c r="O41" s="28"/>
      <c r="P41" s="28"/>
    </row>
    <row r="42" spans="1:16" ht="12" customHeight="1">
      <c r="A42" s="59"/>
      <c r="B42" s="45" t="s">
        <v>68</v>
      </c>
      <c r="C42" s="41"/>
      <c r="D42" s="46">
        <v>1</v>
      </c>
      <c r="E42" s="69">
        <v>47</v>
      </c>
      <c r="F42" s="48" t="s">
        <v>69</v>
      </c>
      <c r="G42" s="49"/>
      <c r="H42" s="50">
        <f>SUM(H43:H48)</f>
        <v>17</v>
      </c>
      <c r="I42" s="26">
        <v>285</v>
      </c>
      <c r="K42" s="28"/>
      <c r="L42" s="28"/>
      <c r="M42" s="28"/>
      <c r="N42" s="28"/>
      <c r="O42" s="28"/>
      <c r="P42" s="28"/>
    </row>
    <row r="43" spans="1:16" ht="12" customHeight="1">
      <c r="A43" s="59"/>
      <c r="B43" s="45" t="s">
        <v>70</v>
      </c>
      <c r="C43" s="41"/>
      <c r="D43" s="46">
        <v>9</v>
      </c>
      <c r="E43" s="69">
        <v>385</v>
      </c>
      <c r="F43" s="52"/>
      <c r="G43" s="37" t="s">
        <v>71</v>
      </c>
      <c r="H43" s="38">
        <v>1</v>
      </c>
      <c r="I43" s="31">
        <v>43</v>
      </c>
      <c r="K43" s="28"/>
      <c r="L43" s="28"/>
      <c r="M43" s="28"/>
      <c r="N43" s="28"/>
      <c r="O43" s="28"/>
      <c r="P43" s="28"/>
    </row>
    <row r="44" spans="1:16" ht="12" customHeight="1">
      <c r="A44" s="59"/>
      <c r="B44" s="45" t="s">
        <v>72</v>
      </c>
      <c r="C44" s="41"/>
      <c r="D44" s="46">
        <v>2</v>
      </c>
      <c r="E44" s="69">
        <v>20</v>
      </c>
      <c r="F44" s="52"/>
      <c r="G44" s="29" t="s">
        <v>73</v>
      </c>
      <c r="H44" s="38">
        <v>5</v>
      </c>
      <c r="I44" s="31">
        <v>61</v>
      </c>
      <c r="K44" s="28"/>
      <c r="L44" s="28"/>
      <c r="M44" s="28"/>
      <c r="N44" s="28"/>
      <c r="O44" s="28"/>
      <c r="P44" s="28"/>
    </row>
    <row r="45" spans="1:16" ht="12" customHeight="1">
      <c r="A45" s="59"/>
      <c r="B45" s="45" t="s">
        <v>74</v>
      </c>
      <c r="C45" s="41"/>
      <c r="D45" s="46">
        <v>2</v>
      </c>
      <c r="E45" s="69">
        <v>6</v>
      </c>
      <c r="F45" s="52"/>
      <c r="G45" s="37" t="s">
        <v>75</v>
      </c>
      <c r="H45" s="38">
        <v>1</v>
      </c>
      <c r="I45" s="31">
        <v>3</v>
      </c>
      <c r="K45" s="28"/>
      <c r="L45" s="28"/>
      <c r="M45" s="28"/>
      <c r="N45" s="28"/>
      <c r="O45" s="28"/>
      <c r="P45" s="28"/>
    </row>
    <row r="46" spans="1:16" ht="12" customHeight="1">
      <c r="A46" s="59"/>
      <c r="B46" s="45" t="s">
        <v>76</v>
      </c>
      <c r="C46" s="41"/>
      <c r="D46" s="46">
        <v>1</v>
      </c>
      <c r="E46" s="69">
        <v>4</v>
      </c>
      <c r="F46" s="52"/>
      <c r="G46" s="37" t="s">
        <v>77</v>
      </c>
      <c r="H46" s="38">
        <v>1</v>
      </c>
      <c r="I46" s="31">
        <v>16</v>
      </c>
      <c r="K46" s="28"/>
      <c r="L46" s="28"/>
      <c r="M46" s="28"/>
      <c r="N46" s="28"/>
      <c r="O46" s="28"/>
      <c r="P46" s="28"/>
    </row>
    <row r="47" spans="2:16" ht="12" customHeight="1">
      <c r="B47" s="32"/>
      <c r="C47" s="33"/>
      <c r="D47" s="46"/>
      <c r="E47" s="69"/>
      <c r="F47" s="52"/>
      <c r="G47" s="37" t="s">
        <v>78</v>
      </c>
      <c r="H47" s="38">
        <v>1</v>
      </c>
      <c r="I47" s="31">
        <v>16</v>
      </c>
      <c r="K47" s="28"/>
      <c r="L47" s="28"/>
      <c r="M47" s="28"/>
      <c r="N47" s="28"/>
      <c r="O47" s="28"/>
      <c r="P47" s="28"/>
    </row>
    <row r="48" spans="1:16" ht="12" customHeight="1">
      <c r="A48" s="66" t="s">
        <v>79</v>
      </c>
      <c r="B48" s="40"/>
      <c r="C48" s="41"/>
      <c r="D48" s="42">
        <v>5</v>
      </c>
      <c r="E48" s="72">
        <v>1715</v>
      </c>
      <c r="F48" s="53"/>
      <c r="G48" s="37" t="s">
        <v>80</v>
      </c>
      <c r="H48" s="38">
        <v>8</v>
      </c>
      <c r="I48" s="31">
        <v>146</v>
      </c>
      <c r="K48" s="28"/>
      <c r="L48" s="28"/>
      <c r="M48" s="28"/>
      <c r="N48" s="28"/>
      <c r="O48" s="28"/>
      <c r="P48" s="28"/>
    </row>
    <row r="49" spans="1:9" ht="12" customHeight="1">
      <c r="A49" s="59"/>
      <c r="B49" s="45" t="s">
        <v>81</v>
      </c>
      <c r="C49" s="41"/>
      <c r="D49" s="46">
        <v>1</v>
      </c>
      <c r="E49" s="69">
        <v>575</v>
      </c>
      <c r="F49" s="52"/>
      <c r="G49" s="71"/>
      <c r="H49" s="38"/>
      <c r="I49" s="31"/>
    </row>
    <row r="50" spans="1:9" ht="12" customHeight="1">
      <c r="A50" s="59"/>
      <c r="B50" s="45" t="s">
        <v>82</v>
      </c>
      <c r="C50" s="41"/>
      <c r="D50" s="46">
        <v>1</v>
      </c>
      <c r="E50" s="69">
        <v>818</v>
      </c>
      <c r="F50" s="48" t="s">
        <v>83</v>
      </c>
      <c r="G50" s="49"/>
      <c r="H50" s="50">
        <v>15</v>
      </c>
      <c r="I50" s="26">
        <v>374</v>
      </c>
    </row>
    <row r="51" spans="1:9" ht="12" customHeight="1">
      <c r="A51" s="59"/>
      <c r="B51" s="45" t="s">
        <v>84</v>
      </c>
      <c r="C51" s="41"/>
      <c r="D51" s="46">
        <v>1</v>
      </c>
      <c r="E51" s="69">
        <v>195</v>
      </c>
      <c r="F51" s="52"/>
      <c r="G51" s="73" t="s">
        <v>85</v>
      </c>
      <c r="H51" s="38">
        <v>7</v>
      </c>
      <c r="I51" s="31">
        <v>228</v>
      </c>
    </row>
    <row r="52" spans="2:9" ht="12" customHeight="1">
      <c r="B52" s="74" t="s">
        <v>86</v>
      </c>
      <c r="C52" s="75"/>
      <c r="D52" s="58">
        <v>1</v>
      </c>
      <c r="E52" s="76">
        <v>6</v>
      </c>
      <c r="F52" s="52"/>
      <c r="G52" s="77" t="s">
        <v>87</v>
      </c>
      <c r="H52" s="38">
        <v>4</v>
      </c>
      <c r="I52" s="31">
        <v>93</v>
      </c>
    </row>
    <row r="53" spans="2:9" ht="12" customHeight="1">
      <c r="B53" s="78" t="s">
        <v>88</v>
      </c>
      <c r="C53" s="41"/>
      <c r="D53" s="58"/>
      <c r="E53" s="76"/>
      <c r="F53" s="52"/>
      <c r="G53" s="79" t="s">
        <v>89</v>
      </c>
      <c r="H53" s="38">
        <v>1</v>
      </c>
      <c r="I53" s="31">
        <v>13</v>
      </c>
    </row>
    <row r="54" spans="2:9" ht="12" customHeight="1">
      <c r="B54" s="45" t="s">
        <v>90</v>
      </c>
      <c r="C54" s="41"/>
      <c r="D54" s="46">
        <v>1</v>
      </c>
      <c r="E54" s="69">
        <v>121</v>
      </c>
      <c r="F54" s="52"/>
      <c r="G54" s="73" t="s">
        <v>91</v>
      </c>
      <c r="H54" s="38">
        <v>1</v>
      </c>
      <c r="I54" s="31">
        <v>7</v>
      </c>
    </row>
    <row r="55" spans="2:9" ht="12" customHeight="1">
      <c r="B55" s="80"/>
      <c r="C55" s="61"/>
      <c r="D55" s="46"/>
      <c r="E55" s="69"/>
      <c r="F55" s="52"/>
      <c r="G55" s="81" t="s">
        <v>92</v>
      </c>
      <c r="H55" s="57">
        <v>1</v>
      </c>
      <c r="I55" s="58">
        <v>16</v>
      </c>
    </row>
    <row r="56" spans="1:9" ht="12" customHeight="1">
      <c r="A56" s="66" t="s">
        <v>93</v>
      </c>
      <c r="B56" s="40"/>
      <c r="C56" s="41"/>
      <c r="D56" s="42">
        <v>14</v>
      </c>
      <c r="E56" s="72">
        <v>1300</v>
      </c>
      <c r="F56" s="62"/>
      <c r="G56" s="56" t="s">
        <v>94</v>
      </c>
      <c r="H56" s="57"/>
      <c r="I56" s="58"/>
    </row>
    <row r="57" spans="1:9" ht="12" customHeight="1">
      <c r="A57" s="59"/>
      <c r="B57" s="45" t="s">
        <v>95</v>
      </c>
      <c r="C57" s="41"/>
      <c r="D57" s="46">
        <v>1</v>
      </c>
      <c r="E57" s="69">
        <v>31</v>
      </c>
      <c r="F57" s="52"/>
      <c r="G57" s="73" t="s">
        <v>96</v>
      </c>
      <c r="H57" s="38">
        <v>1</v>
      </c>
      <c r="I57" s="31">
        <v>17</v>
      </c>
    </row>
    <row r="58" spans="1:9" ht="12" customHeight="1">
      <c r="A58" s="59"/>
      <c r="B58" s="45" t="s">
        <v>97</v>
      </c>
      <c r="C58" s="41"/>
      <c r="D58" s="46">
        <v>1</v>
      </c>
      <c r="E58" s="69">
        <v>22</v>
      </c>
      <c r="F58" s="52"/>
      <c r="H58" s="38"/>
      <c r="I58" s="31"/>
    </row>
    <row r="59" spans="1:9" ht="12" customHeight="1">
      <c r="A59" s="59"/>
      <c r="B59" s="45" t="s">
        <v>98</v>
      </c>
      <c r="C59" s="41"/>
      <c r="D59" s="46">
        <v>4</v>
      </c>
      <c r="E59" s="69">
        <v>134</v>
      </c>
      <c r="F59" s="82" t="s">
        <v>99</v>
      </c>
      <c r="G59" s="49"/>
      <c r="H59" s="50">
        <v>9</v>
      </c>
      <c r="I59" s="26">
        <v>157</v>
      </c>
    </row>
    <row r="60" spans="1:9" ht="12" customHeight="1">
      <c r="A60" s="83"/>
      <c r="B60" s="84" t="s">
        <v>100</v>
      </c>
      <c r="C60" s="41"/>
      <c r="D60" s="46">
        <v>3</v>
      </c>
      <c r="E60" s="69">
        <v>6</v>
      </c>
      <c r="F60" s="52"/>
      <c r="G60" s="85" t="s">
        <v>101</v>
      </c>
      <c r="H60" s="38">
        <v>5</v>
      </c>
      <c r="I60" s="86">
        <v>94</v>
      </c>
    </row>
    <row r="61" spans="1:9" ht="12" customHeight="1">
      <c r="A61" s="59"/>
      <c r="B61" s="87" t="s">
        <v>102</v>
      </c>
      <c r="C61" s="41"/>
      <c r="D61" s="30">
        <v>1</v>
      </c>
      <c r="E61" s="69">
        <v>315</v>
      </c>
      <c r="F61" s="88"/>
      <c r="G61" s="89" t="s">
        <v>103</v>
      </c>
      <c r="H61" s="38">
        <v>2</v>
      </c>
      <c r="I61" s="86">
        <v>53</v>
      </c>
    </row>
    <row r="62" spans="1:9" ht="12" customHeight="1">
      <c r="A62" s="83"/>
      <c r="B62" s="87" t="s">
        <v>104</v>
      </c>
      <c r="C62" s="41"/>
      <c r="D62" s="30">
        <v>1</v>
      </c>
      <c r="E62" s="31">
        <v>56</v>
      </c>
      <c r="F62" s="88"/>
      <c r="G62" s="85" t="s">
        <v>105</v>
      </c>
      <c r="H62" s="38">
        <v>1</v>
      </c>
      <c r="I62" s="86">
        <v>6</v>
      </c>
    </row>
    <row r="63" spans="1:9" ht="12" customHeight="1">
      <c r="A63" s="90"/>
      <c r="B63" s="91" t="s">
        <v>106</v>
      </c>
      <c r="C63" s="92"/>
      <c r="D63" s="93">
        <v>1</v>
      </c>
      <c r="E63" s="94">
        <v>224</v>
      </c>
      <c r="F63" s="95"/>
      <c r="G63" s="96" t="s">
        <v>107</v>
      </c>
      <c r="H63" s="97">
        <v>1</v>
      </c>
      <c r="I63" s="94">
        <v>4</v>
      </c>
    </row>
    <row r="64" spans="1:6" ht="14.25" customHeight="1">
      <c r="A64" s="98" t="s">
        <v>108</v>
      </c>
      <c r="B64" s="98"/>
      <c r="C64" s="99"/>
      <c r="D64" s="28"/>
      <c r="E64" s="28"/>
      <c r="F64" s="28"/>
    </row>
    <row r="65" spans="1:9" ht="13.5">
      <c r="A65" s="28"/>
      <c r="B65" s="28"/>
      <c r="C65" s="28"/>
      <c r="D65" s="28"/>
      <c r="E65" s="28"/>
      <c r="F65" s="28"/>
      <c r="G65" s="100"/>
      <c r="H65" s="101"/>
      <c r="I65" s="102"/>
    </row>
    <row r="66" spans="6:9" ht="13.5">
      <c r="F66" s="28"/>
      <c r="G66" s="28"/>
      <c r="H66" s="28"/>
      <c r="I66" s="28"/>
    </row>
    <row r="68" spans="7:8" ht="13.5">
      <c r="G68" s="28"/>
      <c r="H68" s="103"/>
    </row>
    <row r="69" spans="7:8" ht="13.5">
      <c r="G69" s="28"/>
      <c r="H69" s="103"/>
    </row>
    <row r="70" spans="7:8" ht="13.5">
      <c r="G70" s="28"/>
      <c r="H70" s="103"/>
    </row>
    <row r="71" spans="7:8" ht="13.5">
      <c r="G71" s="28"/>
      <c r="H71" s="103"/>
    </row>
    <row r="72" spans="4:8" ht="13.5">
      <c r="D72" s="104"/>
      <c r="G72" s="28"/>
      <c r="H72" s="103"/>
    </row>
    <row r="73" spans="7:8" ht="13.5">
      <c r="G73" s="28"/>
      <c r="H73" s="103"/>
    </row>
    <row r="74" spans="7:8" ht="13.5">
      <c r="G74" s="28"/>
      <c r="H74" s="103"/>
    </row>
    <row r="75" spans="7:8" ht="13.5">
      <c r="G75" s="28"/>
      <c r="H75" s="103"/>
    </row>
    <row r="76" spans="4:8" ht="13.5">
      <c r="D76" s="105"/>
      <c r="G76" s="28"/>
      <c r="H76" s="103"/>
    </row>
    <row r="77" spans="7:8" ht="13.5">
      <c r="G77" s="28"/>
      <c r="H77" s="103"/>
    </row>
    <row r="78" spans="7:8" ht="13.5">
      <c r="G78" s="28"/>
      <c r="H78" s="103"/>
    </row>
    <row r="79" spans="7:8" ht="13.5">
      <c r="G79" s="28"/>
      <c r="H79" s="103"/>
    </row>
    <row r="80" spans="7:8" ht="13.5">
      <c r="G80" s="28"/>
      <c r="H80" s="103"/>
    </row>
    <row r="81" spans="7:8" ht="13.5">
      <c r="G81" s="28"/>
      <c r="H81" s="103"/>
    </row>
    <row r="82" spans="7:8" ht="13.5">
      <c r="G82" s="28"/>
      <c r="H82" s="103"/>
    </row>
    <row r="83" spans="7:8" ht="13.5">
      <c r="G83" s="28"/>
      <c r="H83" s="103"/>
    </row>
    <row r="84" spans="7:8" ht="13.5">
      <c r="G84" s="28"/>
      <c r="H84" s="103"/>
    </row>
    <row r="85" spans="7:8" ht="13.5">
      <c r="G85" s="28"/>
      <c r="H85" s="103"/>
    </row>
    <row r="86" spans="7:8" ht="13.5">
      <c r="G86" s="28"/>
      <c r="H86" s="103"/>
    </row>
    <row r="87" spans="7:8" ht="13.5">
      <c r="G87" s="28"/>
      <c r="H87" s="103"/>
    </row>
    <row r="88" spans="7:8" ht="13.5">
      <c r="G88" s="28"/>
      <c r="H88" s="103"/>
    </row>
    <row r="89" spans="7:8" ht="13.5">
      <c r="G89" s="28"/>
      <c r="H89" s="103"/>
    </row>
    <row r="90" spans="7:8" ht="13.5">
      <c r="G90" s="28"/>
      <c r="H90" s="103"/>
    </row>
    <row r="91" spans="7:8" ht="13.5">
      <c r="G91" s="28"/>
      <c r="H91" s="103"/>
    </row>
    <row r="92" spans="7:8" ht="13.5">
      <c r="G92" s="28"/>
      <c r="H92" s="103"/>
    </row>
    <row r="93" spans="7:8" ht="13.5">
      <c r="G93" s="28"/>
      <c r="H93" s="103"/>
    </row>
    <row r="94" spans="7:8" ht="13.5">
      <c r="G94" s="28"/>
      <c r="H94" s="103"/>
    </row>
    <row r="95" spans="7:8" ht="13.5">
      <c r="G95" s="28"/>
      <c r="H95" s="103"/>
    </row>
    <row r="96" spans="7:8" ht="13.5">
      <c r="G96" s="28"/>
      <c r="H96" s="103"/>
    </row>
    <row r="97" spans="7:8" ht="13.5">
      <c r="G97" s="28"/>
      <c r="H97" s="103"/>
    </row>
    <row r="98" spans="7:8" ht="13.5">
      <c r="G98" s="28"/>
      <c r="H98" s="103"/>
    </row>
    <row r="99" spans="7:8" ht="13.5">
      <c r="G99" s="28"/>
      <c r="H99" s="103"/>
    </row>
    <row r="100" spans="7:8" ht="13.5">
      <c r="G100" s="28"/>
      <c r="H100" s="103"/>
    </row>
    <row r="101" spans="7:8" ht="13.5">
      <c r="G101" s="28"/>
      <c r="H101" s="103"/>
    </row>
    <row r="102" spans="7:8" ht="13.5">
      <c r="G102" s="28"/>
      <c r="H102" s="103"/>
    </row>
    <row r="103" spans="7:8" ht="13.5">
      <c r="G103" s="28"/>
      <c r="H103" s="103"/>
    </row>
    <row r="104" spans="7:8" ht="13.5">
      <c r="G104" s="28"/>
      <c r="H104" s="103"/>
    </row>
    <row r="105" spans="7:8" ht="13.5">
      <c r="G105" s="28"/>
      <c r="H105" s="103"/>
    </row>
    <row r="106" spans="7:8" ht="13.5">
      <c r="G106" s="28"/>
      <c r="H106" s="103"/>
    </row>
    <row r="107" spans="7:8" ht="13.5">
      <c r="G107" s="28"/>
      <c r="H107" s="103"/>
    </row>
    <row r="108" spans="7:8" ht="13.5">
      <c r="G108" s="28"/>
      <c r="H108" s="103"/>
    </row>
    <row r="109" spans="7:8" ht="13.5">
      <c r="G109" s="28"/>
      <c r="H109" s="103"/>
    </row>
    <row r="110" spans="7:8" ht="13.5">
      <c r="G110" s="28"/>
      <c r="H110" s="103"/>
    </row>
    <row r="111" spans="7:8" ht="13.5">
      <c r="G111" s="28"/>
      <c r="H111" s="103"/>
    </row>
    <row r="112" spans="7:8" ht="13.5">
      <c r="G112" s="28"/>
      <c r="H112" s="103"/>
    </row>
    <row r="113" spans="7:8" ht="13.5">
      <c r="G113" s="28"/>
      <c r="H113" s="103"/>
    </row>
    <row r="114" spans="7:8" ht="13.5">
      <c r="G114" s="28"/>
      <c r="H114" s="103"/>
    </row>
    <row r="115" spans="7:8" ht="13.5">
      <c r="G115" s="28"/>
      <c r="H115" s="103"/>
    </row>
    <row r="116" spans="7:8" ht="13.5">
      <c r="G116" s="28"/>
      <c r="H116" s="103"/>
    </row>
    <row r="117" spans="7:8" ht="13.5">
      <c r="G117" s="28"/>
      <c r="H117" s="103"/>
    </row>
    <row r="118" spans="7:8" ht="13.5">
      <c r="G118" s="28"/>
      <c r="H118" s="103"/>
    </row>
  </sheetData>
  <sheetProtection/>
  <mergeCells count="70">
    <mergeCell ref="A64:C64"/>
    <mergeCell ref="B59:C59"/>
    <mergeCell ref="F59:G59"/>
    <mergeCell ref="B60:C60"/>
    <mergeCell ref="B61:C61"/>
    <mergeCell ref="B62:C62"/>
    <mergeCell ref="B63:C63"/>
    <mergeCell ref="B54:C54"/>
    <mergeCell ref="H55:H56"/>
    <mergeCell ref="I55:I56"/>
    <mergeCell ref="A56:C56"/>
    <mergeCell ref="B57:C57"/>
    <mergeCell ref="B58:C58"/>
    <mergeCell ref="F50:G50"/>
    <mergeCell ref="B51:C51"/>
    <mergeCell ref="B52:C52"/>
    <mergeCell ref="D52:D53"/>
    <mergeCell ref="E52:E53"/>
    <mergeCell ref="B53:C53"/>
    <mergeCell ref="B44:C44"/>
    <mergeCell ref="B45:C45"/>
    <mergeCell ref="B46:C46"/>
    <mergeCell ref="A48:C48"/>
    <mergeCell ref="B49:C49"/>
    <mergeCell ref="B50:C50"/>
    <mergeCell ref="B38:C38"/>
    <mergeCell ref="B39:C39"/>
    <mergeCell ref="A41:C41"/>
    <mergeCell ref="B42:C42"/>
    <mergeCell ref="F42:G42"/>
    <mergeCell ref="B43:C43"/>
    <mergeCell ref="B33:C33"/>
    <mergeCell ref="B34:C34"/>
    <mergeCell ref="B35:C35"/>
    <mergeCell ref="F35:G35"/>
    <mergeCell ref="B36:C36"/>
    <mergeCell ref="B37:C37"/>
    <mergeCell ref="B27:C27"/>
    <mergeCell ref="B28:C28"/>
    <mergeCell ref="B29:C29"/>
    <mergeCell ref="B30:C30"/>
    <mergeCell ref="B31:C31"/>
    <mergeCell ref="B32:C32"/>
    <mergeCell ref="B19:C19"/>
    <mergeCell ref="H19:H20"/>
    <mergeCell ref="I19:I20"/>
    <mergeCell ref="B20:C20"/>
    <mergeCell ref="F22:G22"/>
    <mergeCell ref="A26:C26"/>
    <mergeCell ref="B13:C13"/>
    <mergeCell ref="B14:C14"/>
    <mergeCell ref="B15:C15"/>
    <mergeCell ref="A17:C17"/>
    <mergeCell ref="H17:H18"/>
    <mergeCell ref="I17:I18"/>
    <mergeCell ref="B18:C18"/>
    <mergeCell ref="A7:C7"/>
    <mergeCell ref="A9:C9"/>
    <mergeCell ref="B10:C10"/>
    <mergeCell ref="F10:G10"/>
    <mergeCell ref="B11:C11"/>
    <mergeCell ref="B12:C12"/>
    <mergeCell ref="A1:I1"/>
    <mergeCell ref="A2:I2"/>
    <mergeCell ref="A5:C6"/>
    <mergeCell ref="D5:D6"/>
    <mergeCell ref="E5:E6"/>
    <mergeCell ref="F5:G6"/>
    <mergeCell ref="H5:H6"/>
    <mergeCell ref="I5:I6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2" width="3.125" style="109" customWidth="1"/>
    <col min="3" max="3" width="15.375" style="109" customWidth="1"/>
    <col min="4" max="4" width="9.375" style="109" customWidth="1"/>
    <col min="5" max="6" width="9.00390625" style="109" customWidth="1"/>
    <col min="7" max="7" width="10.875" style="109" customWidth="1"/>
    <col min="8" max="9" width="9.00390625" style="109" customWidth="1"/>
    <col min="10" max="10" width="7.75390625" style="109" customWidth="1"/>
    <col min="11" max="16384" width="9.00390625" style="109" customWidth="1"/>
  </cols>
  <sheetData>
    <row r="1" spans="1:11" ht="21">
      <c r="A1" s="106"/>
      <c r="B1" s="106"/>
      <c r="C1" s="106"/>
      <c r="D1" s="107"/>
      <c r="E1" s="106"/>
      <c r="F1" s="108"/>
      <c r="G1" s="108"/>
      <c r="H1" s="108"/>
      <c r="I1" s="108"/>
      <c r="J1" s="108"/>
      <c r="K1" s="108"/>
    </row>
    <row r="2" spans="1:11" ht="17.25">
      <c r="A2" s="110"/>
      <c r="B2" s="110"/>
      <c r="C2" s="110"/>
      <c r="D2" s="111"/>
      <c r="E2" s="110"/>
      <c r="F2" s="108"/>
      <c r="G2" s="108"/>
      <c r="H2" s="108"/>
      <c r="I2" s="108"/>
      <c r="J2" s="108"/>
      <c r="K2" s="108"/>
    </row>
    <row r="3" spans="1:11" s="7" customFormat="1" ht="18" customHeight="1">
      <c r="A3" s="112" t="s">
        <v>109</v>
      </c>
      <c r="B3" s="112"/>
      <c r="C3" s="112"/>
      <c r="D3" s="113"/>
      <c r="E3" s="112"/>
      <c r="F3" s="113"/>
      <c r="G3" s="113"/>
      <c r="H3" s="113"/>
      <c r="I3" s="113"/>
      <c r="J3" s="113"/>
      <c r="K3" s="113"/>
    </row>
    <row r="4" spans="1:11" ht="15" customHeight="1" thickBot="1">
      <c r="A4" s="8" t="s">
        <v>110</v>
      </c>
      <c r="B4" s="8"/>
      <c r="C4" s="8"/>
      <c r="D4" s="114"/>
      <c r="E4" s="114"/>
      <c r="F4" s="114"/>
      <c r="G4" s="114"/>
      <c r="H4" s="114"/>
      <c r="I4" s="114"/>
      <c r="J4" s="115">
        <v>31778</v>
      </c>
      <c r="K4" s="116"/>
    </row>
    <row r="5" spans="1:11" ht="13.5" customHeight="1" thickTop="1">
      <c r="A5" s="117" t="s">
        <v>111</v>
      </c>
      <c r="B5" s="117"/>
      <c r="C5" s="118"/>
      <c r="D5" s="14" t="s">
        <v>112</v>
      </c>
      <c r="E5" s="14" t="s">
        <v>113</v>
      </c>
      <c r="F5" s="14" t="s">
        <v>114</v>
      </c>
      <c r="G5" s="14" t="s">
        <v>115</v>
      </c>
      <c r="H5" s="119" t="s">
        <v>116</v>
      </c>
      <c r="I5" s="120"/>
      <c r="J5" s="120"/>
      <c r="K5" s="120"/>
    </row>
    <row r="6" spans="1:11" ht="13.5" customHeight="1">
      <c r="A6" s="121"/>
      <c r="B6" s="121"/>
      <c r="C6" s="122"/>
      <c r="D6" s="123"/>
      <c r="E6" s="123"/>
      <c r="F6" s="123"/>
      <c r="G6" s="123"/>
      <c r="H6" s="124" t="s">
        <v>117</v>
      </c>
      <c r="I6" s="125" t="s">
        <v>118</v>
      </c>
      <c r="J6" s="124" t="s">
        <v>119</v>
      </c>
      <c r="K6" s="124" t="s">
        <v>120</v>
      </c>
    </row>
    <row r="7" spans="1:11" s="7" customFormat="1" ht="13.5">
      <c r="A7" s="126" t="s">
        <v>121</v>
      </c>
      <c r="B7" s="127"/>
      <c r="C7" s="127"/>
      <c r="D7" s="128">
        <v>5616</v>
      </c>
      <c r="E7" s="129">
        <f>SUM(E9:E19)</f>
        <v>2158</v>
      </c>
      <c r="F7" s="129">
        <f aca="true" t="shared" si="0" ref="F7:K7">SUM(F9:F19)</f>
        <v>2758</v>
      </c>
      <c r="G7" s="129">
        <f t="shared" si="0"/>
        <v>670</v>
      </c>
      <c r="H7" s="129">
        <f t="shared" si="0"/>
        <v>30</v>
      </c>
      <c r="I7" s="129">
        <f t="shared" si="0"/>
        <v>30</v>
      </c>
      <c r="J7" s="129">
        <f t="shared" si="0"/>
        <v>0</v>
      </c>
      <c r="K7" s="129">
        <f t="shared" si="0"/>
        <v>0</v>
      </c>
    </row>
    <row r="8" spans="1:11" ht="13.5">
      <c r="A8" s="54"/>
      <c r="B8" s="54"/>
      <c r="C8" s="54"/>
      <c r="D8" s="130"/>
      <c r="E8" s="131"/>
      <c r="F8" s="131"/>
      <c r="G8" s="131"/>
      <c r="H8" s="131"/>
      <c r="I8" s="131"/>
      <c r="J8" s="131"/>
      <c r="K8" s="131"/>
    </row>
    <row r="9" spans="2:11" ht="13.5">
      <c r="B9" s="51" t="s">
        <v>122</v>
      </c>
      <c r="C9" s="132"/>
      <c r="D9" s="130">
        <f aca="true" t="shared" si="1" ref="D9:D19">SUM(E9:H9)</f>
        <v>103</v>
      </c>
      <c r="E9" s="133">
        <v>97</v>
      </c>
      <c r="F9" s="133">
        <v>6</v>
      </c>
      <c r="G9" s="131">
        <v>0</v>
      </c>
      <c r="H9" s="131">
        <f aca="true" t="shared" si="2" ref="H9:H19">SUM(I9:K9)</f>
        <v>0</v>
      </c>
      <c r="I9" s="133">
        <v>0</v>
      </c>
      <c r="J9" s="133">
        <v>0</v>
      </c>
      <c r="K9" s="133">
        <v>0</v>
      </c>
    </row>
    <row r="10" spans="1:11" ht="13.5">
      <c r="A10" s="54"/>
      <c r="B10" s="51" t="s">
        <v>123</v>
      </c>
      <c r="C10" s="132"/>
      <c r="D10" s="130">
        <f t="shared" si="1"/>
        <v>1029</v>
      </c>
      <c r="E10" s="133">
        <v>615</v>
      </c>
      <c r="F10" s="133">
        <v>346</v>
      </c>
      <c r="G10" s="133">
        <v>68</v>
      </c>
      <c r="H10" s="131">
        <f t="shared" si="2"/>
        <v>0</v>
      </c>
      <c r="I10" s="133">
        <v>0</v>
      </c>
      <c r="J10" s="133">
        <v>0</v>
      </c>
      <c r="K10" s="133">
        <v>0</v>
      </c>
    </row>
    <row r="11" spans="1:11" ht="13.5">
      <c r="A11" s="54"/>
      <c r="B11" s="51" t="s">
        <v>124</v>
      </c>
      <c r="C11" s="132"/>
      <c r="D11" s="130">
        <f t="shared" si="1"/>
        <v>375</v>
      </c>
      <c r="E11" s="133">
        <v>343</v>
      </c>
      <c r="F11" s="133">
        <v>18</v>
      </c>
      <c r="G11" s="133">
        <v>14</v>
      </c>
      <c r="H11" s="131">
        <f t="shared" si="2"/>
        <v>0</v>
      </c>
      <c r="I11" s="133">
        <v>0</v>
      </c>
      <c r="J11" s="133">
        <v>0</v>
      </c>
      <c r="K11" s="133">
        <v>0</v>
      </c>
    </row>
    <row r="12" spans="1:11" ht="13.5">
      <c r="A12" s="54"/>
      <c r="B12" s="51" t="s">
        <v>125</v>
      </c>
      <c r="C12" s="132"/>
      <c r="D12" s="130">
        <f t="shared" si="1"/>
        <v>1298</v>
      </c>
      <c r="E12" s="133">
        <v>253</v>
      </c>
      <c r="F12" s="133">
        <v>916</v>
      </c>
      <c r="G12" s="133">
        <v>129</v>
      </c>
      <c r="H12" s="131">
        <f t="shared" si="2"/>
        <v>0</v>
      </c>
      <c r="I12" s="133">
        <v>0</v>
      </c>
      <c r="J12" s="133">
        <v>0</v>
      </c>
      <c r="K12" s="133">
        <v>0</v>
      </c>
    </row>
    <row r="13" spans="1:11" ht="13.5">
      <c r="A13" s="54"/>
      <c r="B13" s="51" t="s">
        <v>126</v>
      </c>
      <c r="C13" s="132"/>
      <c r="D13" s="130">
        <f t="shared" si="1"/>
        <v>292</v>
      </c>
      <c r="E13" s="133">
        <v>183</v>
      </c>
      <c r="F13" s="133">
        <v>106</v>
      </c>
      <c r="G13" s="133">
        <v>3</v>
      </c>
      <c r="H13" s="131">
        <f t="shared" si="2"/>
        <v>0</v>
      </c>
      <c r="I13" s="133">
        <v>0</v>
      </c>
      <c r="J13" s="133">
        <v>0</v>
      </c>
      <c r="K13" s="133">
        <v>0</v>
      </c>
    </row>
    <row r="14" spans="1:11" ht="13.5">
      <c r="A14" s="54"/>
      <c r="B14" s="51" t="s">
        <v>127</v>
      </c>
      <c r="C14" s="132"/>
      <c r="D14" s="130">
        <f t="shared" si="1"/>
        <v>866</v>
      </c>
      <c r="E14" s="133">
        <v>153</v>
      </c>
      <c r="F14" s="133">
        <v>614</v>
      </c>
      <c r="G14" s="133">
        <v>99</v>
      </c>
      <c r="H14" s="131">
        <f t="shared" si="2"/>
        <v>0</v>
      </c>
      <c r="I14" s="133">
        <v>0</v>
      </c>
      <c r="J14" s="133">
        <v>0</v>
      </c>
      <c r="K14" s="133">
        <v>0</v>
      </c>
    </row>
    <row r="15" spans="1:11" ht="13.5">
      <c r="A15" s="54"/>
      <c r="B15" s="51" t="s">
        <v>128</v>
      </c>
      <c r="C15" s="132"/>
      <c r="D15" s="130">
        <f t="shared" si="1"/>
        <v>262</v>
      </c>
      <c r="E15" s="133">
        <v>60</v>
      </c>
      <c r="F15" s="133">
        <v>193</v>
      </c>
      <c r="G15" s="133">
        <v>9</v>
      </c>
      <c r="H15" s="131">
        <f t="shared" si="2"/>
        <v>0</v>
      </c>
      <c r="I15" s="133">
        <v>0</v>
      </c>
      <c r="J15" s="133">
        <v>0</v>
      </c>
      <c r="K15" s="133">
        <v>0</v>
      </c>
    </row>
    <row r="16" spans="1:11" ht="13.5">
      <c r="A16" s="54"/>
      <c r="B16" s="51" t="s">
        <v>129</v>
      </c>
      <c r="C16" s="132"/>
      <c r="D16" s="130">
        <f t="shared" si="1"/>
        <v>1110</v>
      </c>
      <c r="E16" s="133">
        <v>321</v>
      </c>
      <c r="F16" s="133">
        <v>504</v>
      </c>
      <c r="G16" s="133">
        <v>285</v>
      </c>
      <c r="H16" s="131">
        <f t="shared" si="2"/>
        <v>0</v>
      </c>
      <c r="I16" s="133">
        <v>0</v>
      </c>
      <c r="J16" s="133">
        <v>0</v>
      </c>
      <c r="K16" s="133">
        <v>0</v>
      </c>
    </row>
    <row r="17" spans="1:11" ht="13.5">
      <c r="A17" s="54"/>
      <c r="B17" s="51" t="s">
        <v>130</v>
      </c>
      <c r="C17" s="132"/>
      <c r="D17" s="130">
        <f t="shared" si="1"/>
        <v>137</v>
      </c>
      <c r="E17" s="133">
        <v>78</v>
      </c>
      <c r="F17" s="133">
        <v>6</v>
      </c>
      <c r="G17" s="133">
        <v>53</v>
      </c>
      <c r="H17" s="131">
        <f t="shared" si="2"/>
        <v>0</v>
      </c>
      <c r="I17" s="133">
        <v>0</v>
      </c>
      <c r="J17" s="133">
        <v>0</v>
      </c>
      <c r="K17" s="133">
        <v>0</v>
      </c>
    </row>
    <row r="18" spans="1:11" ht="13.5">
      <c r="A18" s="32"/>
      <c r="B18" s="45" t="s">
        <v>131</v>
      </c>
      <c r="C18" s="134"/>
      <c r="D18" s="135">
        <f t="shared" si="1"/>
        <v>102</v>
      </c>
      <c r="E18" s="136">
        <v>44</v>
      </c>
      <c r="F18" s="136">
        <v>49</v>
      </c>
      <c r="G18" s="136">
        <v>9</v>
      </c>
      <c r="H18" s="131">
        <f t="shared" si="2"/>
        <v>0</v>
      </c>
      <c r="I18" s="136">
        <v>0</v>
      </c>
      <c r="J18" s="136">
        <v>0</v>
      </c>
      <c r="K18" s="136">
        <v>0</v>
      </c>
    </row>
    <row r="19" spans="1:11" ht="14.25" thickBot="1">
      <c r="A19" s="32"/>
      <c r="B19" s="137" t="s">
        <v>132</v>
      </c>
      <c r="C19" s="138"/>
      <c r="D19" s="135">
        <f t="shared" si="1"/>
        <v>42</v>
      </c>
      <c r="E19" s="139">
        <v>11</v>
      </c>
      <c r="F19" s="139">
        <v>0</v>
      </c>
      <c r="G19" s="139">
        <v>1</v>
      </c>
      <c r="H19" s="140">
        <f t="shared" si="2"/>
        <v>30</v>
      </c>
      <c r="I19" s="139">
        <v>30</v>
      </c>
      <c r="J19" s="139">
        <v>0</v>
      </c>
      <c r="K19" s="139">
        <v>0</v>
      </c>
    </row>
    <row r="20" spans="1:11" ht="13.5" customHeight="1" thickTop="1">
      <c r="A20" s="117" t="s">
        <v>111</v>
      </c>
      <c r="B20" s="117"/>
      <c r="C20" s="118"/>
      <c r="D20" s="14" t="s">
        <v>112</v>
      </c>
      <c r="E20" s="141" t="s">
        <v>133</v>
      </c>
      <c r="F20" s="142"/>
      <c r="G20" s="143" t="s">
        <v>134</v>
      </c>
      <c r="H20" s="119" t="s">
        <v>116</v>
      </c>
      <c r="I20" s="144"/>
      <c r="J20" s="144"/>
      <c r="K20" s="144"/>
    </row>
    <row r="21" spans="1:11" ht="13.5" customHeight="1">
      <c r="A21" s="121"/>
      <c r="B21" s="121"/>
      <c r="C21" s="122"/>
      <c r="D21" s="123"/>
      <c r="E21" s="124" t="s">
        <v>112</v>
      </c>
      <c r="F21" s="124" t="s">
        <v>113</v>
      </c>
      <c r="G21" s="124" t="s">
        <v>135</v>
      </c>
      <c r="H21" s="124" t="s">
        <v>117</v>
      </c>
      <c r="I21" s="124" t="s">
        <v>119</v>
      </c>
      <c r="J21" s="124" t="s">
        <v>120</v>
      </c>
      <c r="K21" s="124" t="s">
        <v>136</v>
      </c>
    </row>
    <row r="22" spans="1:11" s="7" customFormat="1" ht="13.5">
      <c r="A22" s="126" t="s">
        <v>137</v>
      </c>
      <c r="B22" s="126"/>
      <c r="C22" s="145"/>
      <c r="D22" s="146">
        <f aca="true" t="shared" si="3" ref="D22:D29">E22+H22</f>
        <v>471</v>
      </c>
      <c r="E22" s="129">
        <f>F22+G22</f>
        <v>432</v>
      </c>
      <c r="F22" s="129">
        <f aca="true" t="shared" si="4" ref="F22:K22">SUM(F24:F30)</f>
        <v>419</v>
      </c>
      <c r="G22" s="129">
        <f t="shared" si="4"/>
        <v>13</v>
      </c>
      <c r="H22" s="129">
        <f>SUM(I22:K22)</f>
        <v>39</v>
      </c>
      <c r="I22" s="129">
        <f t="shared" si="4"/>
        <v>0</v>
      </c>
      <c r="J22" s="129">
        <f t="shared" si="4"/>
        <v>24</v>
      </c>
      <c r="K22" s="129">
        <f t="shared" si="4"/>
        <v>15</v>
      </c>
    </row>
    <row r="23" spans="1:11" ht="13.5">
      <c r="A23" s="54"/>
      <c r="B23" s="54"/>
      <c r="C23" s="54"/>
      <c r="D23" s="130"/>
      <c r="E23" s="131"/>
      <c r="F23" s="131"/>
      <c r="G23" s="131"/>
      <c r="H23" s="131"/>
      <c r="I23" s="131"/>
      <c r="J23" s="131"/>
      <c r="K23" s="131"/>
    </row>
    <row r="24" spans="1:11" ht="13.5">
      <c r="A24" s="54"/>
      <c r="B24" s="51" t="s">
        <v>138</v>
      </c>
      <c r="C24" s="132"/>
      <c r="D24" s="130">
        <f t="shared" si="3"/>
        <v>37</v>
      </c>
      <c r="E24" s="131">
        <f aca="true" t="shared" si="5" ref="E24:E35">F24+G24</f>
        <v>30</v>
      </c>
      <c r="F24" s="133">
        <v>27</v>
      </c>
      <c r="G24" s="133">
        <v>3</v>
      </c>
      <c r="H24" s="131">
        <f aca="true" t="shared" si="6" ref="H24:H35">SUM(I24:K24)</f>
        <v>7</v>
      </c>
      <c r="I24" s="133">
        <v>0</v>
      </c>
      <c r="J24" s="133">
        <v>4</v>
      </c>
      <c r="K24" s="133">
        <v>3</v>
      </c>
    </row>
    <row r="25" spans="1:11" ht="13.5">
      <c r="A25" s="54"/>
      <c r="B25" s="51" t="s">
        <v>139</v>
      </c>
      <c r="C25" s="132"/>
      <c r="D25" s="130">
        <f t="shared" si="3"/>
        <v>16</v>
      </c>
      <c r="E25" s="131">
        <f t="shared" si="5"/>
        <v>16</v>
      </c>
      <c r="F25" s="133">
        <v>16</v>
      </c>
      <c r="G25" s="133">
        <v>0</v>
      </c>
      <c r="H25" s="131">
        <v>0</v>
      </c>
      <c r="I25" s="133">
        <v>0</v>
      </c>
      <c r="J25" s="133">
        <v>0</v>
      </c>
      <c r="K25" s="133">
        <v>0</v>
      </c>
    </row>
    <row r="26" spans="1:11" ht="13.5">
      <c r="A26" s="54"/>
      <c r="B26" s="51" t="s">
        <v>140</v>
      </c>
      <c r="C26" s="132"/>
      <c r="D26" s="130">
        <f t="shared" si="3"/>
        <v>17</v>
      </c>
      <c r="E26" s="131">
        <f t="shared" si="5"/>
        <v>17</v>
      </c>
      <c r="F26" s="133">
        <v>17</v>
      </c>
      <c r="G26" s="133">
        <v>0</v>
      </c>
      <c r="H26" s="131">
        <f t="shared" si="6"/>
        <v>0</v>
      </c>
      <c r="I26" s="133">
        <v>0</v>
      </c>
      <c r="J26" s="133">
        <v>0</v>
      </c>
      <c r="K26" s="133">
        <v>0</v>
      </c>
    </row>
    <row r="27" spans="1:11" ht="13.5">
      <c r="A27" s="54"/>
      <c r="B27" s="51" t="s">
        <v>141</v>
      </c>
      <c r="C27" s="132"/>
      <c r="D27" s="130">
        <f t="shared" si="3"/>
        <v>15</v>
      </c>
      <c r="E27" s="131">
        <f t="shared" si="5"/>
        <v>15</v>
      </c>
      <c r="F27" s="133">
        <v>15</v>
      </c>
      <c r="G27" s="133">
        <v>0</v>
      </c>
      <c r="H27" s="131">
        <f t="shared" si="6"/>
        <v>0</v>
      </c>
      <c r="I27" s="133">
        <v>0</v>
      </c>
      <c r="J27" s="133">
        <v>0</v>
      </c>
      <c r="K27" s="133">
        <v>0</v>
      </c>
    </row>
    <row r="28" spans="1:11" ht="13.5">
      <c r="A28" s="54"/>
      <c r="B28" s="51" t="s">
        <v>142</v>
      </c>
      <c r="C28" s="132"/>
      <c r="D28" s="130">
        <f t="shared" si="3"/>
        <v>2</v>
      </c>
      <c r="E28" s="131">
        <f t="shared" si="5"/>
        <v>2</v>
      </c>
      <c r="F28" s="133">
        <v>2</v>
      </c>
      <c r="G28" s="133">
        <v>0</v>
      </c>
      <c r="H28" s="131">
        <f t="shared" si="6"/>
        <v>0</v>
      </c>
      <c r="I28" s="133">
        <v>0</v>
      </c>
      <c r="J28" s="133">
        <v>0</v>
      </c>
      <c r="K28" s="133">
        <v>0</v>
      </c>
    </row>
    <row r="29" spans="1:11" ht="13.5">
      <c r="A29" s="54"/>
      <c r="B29" s="51" t="s">
        <v>143</v>
      </c>
      <c r="C29" s="132"/>
      <c r="D29" s="130">
        <f t="shared" si="3"/>
        <v>6</v>
      </c>
      <c r="E29" s="131">
        <f t="shared" si="5"/>
        <v>6</v>
      </c>
      <c r="F29" s="133">
        <v>2</v>
      </c>
      <c r="G29" s="133">
        <v>4</v>
      </c>
      <c r="H29" s="131">
        <f t="shared" si="6"/>
        <v>0</v>
      </c>
      <c r="I29" s="133">
        <v>0</v>
      </c>
      <c r="J29" s="133">
        <v>0</v>
      </c>
      <c r="K29" s="133">
        <v>0</v>
      </c>
    </row>
    <row r="30" spans="1:11" ht="13.5">
      <c r="A30" s="54"/>
      <c r="B30" s="51" t="s">
        <v>144</v>
      </c>
      <c r="C30" s="132"/>
      <c r="D30" s="130">
        <f>E30+H30</f>
        <v>378</v>
      </c>
      <c r="E30" s="131">
        <f t="shared" si="5"/>
        <v>346</v>
      </c>
      <c r="F30" s="131">
        <f>SUM(F31:F33)</f>
        <v>340</v>
      </c>
      <c r="G30" s="131">
        <f>SUM(G31:G33)</f>
        <v>6</v>
      </c>
      <c r="H30" s="131">
        <f t="shared" si="6"/>
        <v>32</v>
      </c>
      <c r="I30" s="131">
        <f>SUM(I31:I33)</f>
        <v>0</v>
      </c>
      <c r="J30" s="131">
        <f>SUM(J31:J33)</f>
        <v>20</v>
      </c>
      <c r="K30" s="131">
        <f>SUM(K31:K33)</f>
        <v>12</v>
      </c>
    </row>
    <row r="31" spans="1:11" ht="13.5" customHeight="1">
      <c r="A31" s="54"/>
      <c r="C31" s="65" t="s">
        <v>145</v>
      </c>
      <c r="D31" s="130">
        <f>E31+H31</f>
        <v>151</v>
      </c>
      <c r="E31" s="131">
        <f t="shared" si="5"/>
        <v>145</v>
      </c>
      <c r="F31" s="133">
        <v>139</v>
      </c>
      <c r="G31" s="133">
        <v>6</v>
      </c>
      <c r="H31" s="131">
        <f t="shared" si="6"/>
        <v>6</v>
      </c>
      <c r="I31" s="133">
        <v>0</v>
      </c>
      <c r="J31" s="133">
        <v>3</v>
      </c>
      <c r="K31" s="133">
        <v>3</v>
      </c>
    </row>
    <row r="32" spans="1:11" ht="13.5">
      <c r="A32" s="54"/>
      <c r="C32" s="65" t="s">
        <v>146</v>
      </c>
      <c r="D32" s="130">
        <f>E32+H32</f>
        <v>83</v>
      </c>
      <c r="E32" s="131">
        <f t="shared" si="5"/>
        <v>74</v>
      </c>
      <c r="F32" s="133">
        <v>74</v>
      </c>
      <c r="G32" s="133">
        <v>0</v>
      </c>
      <c r="H32" s="131">
        <f t="shared" si="6"/>
        <v>9</v>
      </c>
      <c r="I32" s="133">
        <v>0</v>
      </c>
      <c r="J32" s="133">
        <v>6</v>
      </c>
      <c r="K32" s="133">
        <v>3</v>
      </c>
    </row>
    <row r="33" spans="1:11" ht="13.5" customHeight="1">
      <c r="A33" s="54"/>
      <c r="C33" s="147" t="s">
        <v>147</v>
      </c>
      <c r="D33" s="130">
        <f>E33+H33</f>
        <v>144</v>
      </c>
      <c r="E33" s="131">
        <f t="shared" si="5"/>
        <v>127</v>
      </c>
      <c r="F33" s="133">
        <v>127</v>
      </c>
      <c r="G33" s="133">
        <v>0</v>
      </c>
      <c r="H33" s="131">
        <f t="shared" si="6"/>
        <v>17</v>
      </c>
      <c r="I33" s="133">
        <v>0</v>
      </c>
      <c r="J33" s="133">
        <v>11</v>
      </c>
      <c r="K33" s="133">
        <v>6</v>
      </c>
    </row>
    <row r="34" spans="1:11" ht="7.5" customHeight="1">
      <c r="A34" s="148"/>
      <c r="B34" s="148"/>
      <c r="C34" s="148"/>
      <c r="D34" s="130"/>
      <c r="E34" s="131"/>
      <c r="F34" s="149"/>
      <c r="G34" s="149"/>
      <c r="H34" s="131"/>
      <c r="I34" s="149"/>
      <c r="J34" s="149"/>
      <c r="K34" s="149"/>
    </row>
    <row r="35" spans="1:11" s="7" customFormat="1" ht="13.5">
      <c r="A35" s="66" t="s">
        <v>148</v>
      </c>
      <c r="B35" s="66"/>
      <c r="C35" s="150"/>
      <c r="D35" s="146">
        <f>E35+H35</f>
        <v>185</v>
      </c>
      <c r="E35" s="129">
        <f t="shared" si="5"/>
        <v>182</v>
      </c>
      <c r="F35" s="129">
        <f aca="true" t="shared" si="7" ref="F35:K35">F37+F38</f>
        <v>27</v>
      </c>
      <c r="G35" s="129">
        <f t="shared" si="7"/>
        <v>155</v>
      </c>
      <c r="H35" s="129">
        <f t="shared" si="6"/>
        <v>3</v>
      </c>
      <c r="I35" s="129">
        <f t="shared" si="7"/>
        <v>0</v>
      </c>
      <c r="J35" s="129">
        <f t="shared" si="7"/>
        <v>2</v>
      </c>
      <c r="K35" s="129">
        <f t="shared" si="7"/>
        <v>1</v>
      </c>
    </row>
    <row r="36" spans="1:11" ht="13.5">
      <c r="A36" s="54"/>
      <c r="B36" s="54"/>
      <c r="C36" s="54"/>
      <c r="D36" s="130"/>
      <c r="E36" s="131"/>
      <c r="F36" s="131"/>
      <c r="G36" s="131"/>
      <c r="H36" s="131"/>
      <c r="I36" s="131"/>
      <c r="J36" s="131"/>
      <c r="K36" s="131"/>
    </row>
    <row r="37" spans="1:11" ht="13.5">
      <c r="A37" s="54"/>
      <c r="B37" s="51" t="s">
        <v>149</v>
      </c>
      <c r="C37" s="132"/>
      <c r="D37" s="130">
        <f>E37+H37</f>
        <v>120</v>
      </c>
      <c r="E37" s="131">
        <f>SUM(F37:G37)</f>
        <v>118</v>
      </c>
      <c r="F37" s="133">
        <v>17</v>
      </c>
      <c r="G37" s="133">
        <v>101</v>
      </c>
      <c r="H37" s="131">
        <v>2</v>
      </c>
      <c r="I37" s="133">
        <v>0</v>
      </c>
      <c r="J37" s="133">
        <v>1</v>
      </c>
      <c r="K37" s="133">
        <v>1</v>
      </c>
    </row>
    <row r="38" spans="1:11" ht="13.5">
      <c r="A38" s="151"/>
      <c r="B38" s="152" t="s">
        <v>150</v>
      </c>
      <c r="C38" s="153"/>
      <c r="D38" s="154">
        <f>E38+H38</f>
        <v>65</v>
      </c>
      <c r="E38" s="155">
        <f>SUM(F38:G38)</f>
        <v>64</v>
      </c>
      <c r="F38" s="156">
        <v>10</v>
      </c>
      <c r="G38" s="156">
        <v>54</v>
      </c>
      <c r="H38" s="155">
        <f>SUM(I38:K38)</f>
        <v>1</v>
      </c>
      <c r="I38" s="156">
        <v>0</v>
      </c>
      <c r="J38" s="156">
        <v>1</v>
      </c>
      <c r="K38" s="156">
        <v>0</v>
      </c>
    </row>
    <row r="39" spans="1:3" ht="14.25" customHeight="1">
      <c r="A39" s="54" t="s">
        <v>151</v>
      </c>
      <c r="B39" s="54"/>
      <c r="C39" s="54"/>
    </row>
    <row r="40" spans="1:3" ht="13.5">
      <c r="A40" s="54" t="s">
        <v>152</v>
      </c>
      <c r="B40" s="54"/>
      <c r="C40" s="54"/>
    </row>
  </sheetData>
  <sheetProtection/>
  <mergeCells count="31">
    <mergeCell ref="B38:C38"/>
    <mergeCell ref="B27:C27"/>
    <mergeCell ref="B28:C28"/>
    <mergeCell ref="B29:C29"/>
    <mergeCell ref="B30:C30"/>
    <mergeCell ref="A35:C35"/>
    <mergeCell ref="B37:C37"/>
    <mergeCell ref="A20:C21"/>
    <mergeCell ref="D20:D21"/>
    <mergeCell ref="A22:C22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A7:C7"/>
    <mergeCell ref="B9:C9"/>
    <mergeCell ref="B10:C10"/>
    <mergeCell ref="B11:C11"/>
    <mergeCell ref="B12:C12"/>
    <mergeCell ref="B13:C13"/>
    <mergeCell ref="J4:K4"/>
    <mergeCell ref="A5:C6"/>
    <mergeCell ref="D5:D6"/>
    <mergeCell ref="E5:E6"/>
    <mergeCell ref="F5:F6"/>
    <mergeCell ref="G5:G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0.50390625" style="109" customWidth="1"/>
    <col min="2" max="2" width="6.125" style="109" customWidth="1"/>
    <col min="3" max="3" width="5.00390625" style="109" customWidth="1"/>
    <col min="4" max="4" width="1.875" style="109" customWidth="1"/>
    <col min="5" max="5" width="4.00390625" style="109" customWidth="1"/>
    <col min="6" max="6" width="2.00390625" style="109" customWidth="1"/>
    <col min="7" max="7" width="3.875" style="109" customWidth="1"/>
    <col min="8" max="8" width="2.625" style="109" customWidth="1"/>
    <col min="9" max="9" width="5.00390625" style="109" customWidth="1"/>
    <col min="10" max="10" width="3.25390625" style="109" customWidth="1"/>
    <col min="11" max="11" width="4.00390625" style="109" customWidth="1"/>
    <col min="12" max="12" width="3.00390625" style="109" customWidth="1"/>
    <col min="13" max="13" width="2.50390625" style="109" customWidth="1"/>
    <col min="14" max="14" width="6.375" style="109" customWidth="1"/>
    <col min="15" max="15" width="6.875" style="109" customWidth="1"/>
    <col min="16" max="16" width="1.625" style="109" customWidth="1"/>
    <col min="17" max="17" width="6.25390625" style="109" customWidth="1"/>
    <col min="18" max="18" width="1.875" style="109" customWidth="1"/>
    <col min="19" max="19" width="6.125" style="109" customWidth="1"/>
    <col min="20" max="21" width="2.125" style="109" customWidth="1"/>
    <col min="22" max="22" width="2.00390625" style="109" customWidth="1"/>
    <col min="23" max="23" width="6.375" style="109" customWidth="1"/>
    <col min="24" max="24" width="7.25390625" style="109" customWidth="1"/>
    <col min="25" max="25" width="6.75390625" style="109" customWidth="1"/>
    <col min="26" max="27" width="9.00390625" style="109" customWidth="1"/>
    <col min="28" max="28" width="12.50390625" style="109" customWidth="1"/>
    <col min="29" max="16384" width="9.00390625" style="109" customWidth="1"/>
  </cols>
  <sheetData>
    <row r="1" spans="1:25" ht="21">
      <c r="A1" s="15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s="7" customFormat="1" ht="15" customHeight="1">
      <c r="A2" s="112" t="s">
        <v>153</v>
      </c>
      <c r="B2" s="112"/>
      <c r="C2" s="113"/>
      <c r="D2" s="113"/>
      <c r="E2" s="112"/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4.25" thickBot="1">
      <c r="A3" s="158" t="s">
        <v>154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X3" s="160"/>
      <c r="Y3" s="160" t="s">
        <v>155</v>
      </c>
    </row>
    <row r="4" spans="1:25" ht="14.25" thickTop="1">
      <c r="A4" s="118" t="s">
        <v>156</v>
      </c>
      <c r="B4" s="161" t="s">
        <v>157</v>
      </c>
      <c r="C4" s="162"/>
      <c r="D4" s="161" t="s">
        <v>158</v>
      </c>
      <c r="E4" s="163"/>
      <c r="F4" s="163"/>
      <c r="G4" s="162"/>
      <c r="H4" s="161" t="s">
        <v>159</v>
      </c>
      <c r="I4" s="163"/>
      <c r="J4" s="163"/>
      <c r="K4" s="162"/>
      <c r="L4" s="161" t="s">
        <v>160</v>
      </c>
      <c r="M4" s="163"/>
      <c r="N4" s="162"/>
      <c r="O4" s="161" t="s">
        <v>161</v>
      </c>
      <c r="P4" s="163"/>
      <c r="Q4" s="162"/>
      <c r="R4" s="161" t="s">
        <v>162</v>
      </c>
      <c r="S4" s="163"/>
      <c r="T4" s="163"/>
      <c r="U4" s="163"/>
      <c r="V4" s="162"/>
      <c r="W4" s="164" t="s">
        <v>163</v>
      </c>
      <c r="X4" s="164" t="s">
        <v>164</v>
      </c>
      <c r="Y4" s="164" t="s">
        <v>165</v>
      </c>
    </row>
    <row r="5" spans="1:25" ht="13.5">
      <c r="A5" s="122"/>
      <c r="B5" s="165" t="s">
        <v>166</v>
      </c>
      <c r="C5" s="166" t="s">
        <v>167</v>
      </c>
      <c r="D5" s="167" t="s">
        <v>166</v>
      </c>
      <c r="E5" s="168"/>
      <c r="F5" s="167" t="s">
        <v>167</v>
      </c>
      <c r="G5" s="168"/>
      <c r="H5" s="167" t="s">
        <v>166</v>
      </c>
      <c r="I5" s="168"/>
      <c r="J5" s="167" t="s">
        <v>167</v>
      </c>
      <c r="K5" s="168"/>
      <c r="L5" s="167" t="s">
        <v>166</v>
      </c>
      <c r="M5" s="168"/>
      <c r="N5" s="169" t="s">
        <v>167</v>
      </c>
      <c r="O5" s="166" t="s">
        <v>166</v>
      </c>
      <c r="P5" s="167" t="s">
        <v>167</v>
      </c>
      <c r="Q5" s="168"/>
      <c r="R5" s="167" t="s">
        <v>166</v>
      </c>
      <c r="S5" s="168"/>
      <c r="T5" s="167" t="s">
        <v>167</v>
      </c>
      <c r="U5" s="170"/>
      <c r="V5" s="168"/>
      <c r="W5" s="169" t="s">
        <v>168</v>
      </c>
      <c r="X5" s="169" t="s">
        <v>169</v>
      </c>
      <c r="Y5" s="169" t="s">
        <v>168</v>
      </c>
    </row>
    <row r="6" spans="1:25" s="7" customFormat="1" ht="13.5">
      <c r="A6" s="171" t="s">
        <v>170</v>
      </c>
      <c r="B6" s="42">
        <v>612</v>
      </c>
      <c r="C6" s="42">
        <v>9</v>
      </c>
      <c r="D6" s="172">
        <v>617</v>
      </c>
      <c r="E6" s="172"/>
      <c r="F6" s="172">
        <v>16</v>
      </c>
      <c r="G6" s="172"/>
      <c r="H6" s="172">
        <v>6097</v>
      </c>
      <c r="I6" s="172"/>
      <c r="J6" s="172">
        <v>4175</v>
      </c>
      <c r="K6" s="172"/>
      <c r="L6" s="172">
        <v>1</v>
      </c>
      <c r="M6" s="172"/>
      <c r="N6" s="42">
        <v>12</v>
      </c>
      <c r="O6" s="42">
        <v>0</v>
      </c>
      <c r="P6" s="172">
        <v>573</v>
      </c>
      <c r="Q6" s="172"/>
      <c r="R6" s="172">
        <v>303</v>
      </c>
      <c r="S6" s="172"/>
      <c r="T6" s="172">
        <v>340</v>
      </c>
      <c r="U6" s="172"/>
      <c r="V6" s="172"/>
      <c r="W6" s="42">
        <v>780</v>
      </c>
      <c r="X6" s="42">
        <v>14</v>
      </c>
      <c r="Y6" s="42">
        <v>348</v>
      </c>
    </row>
    <row r="7" spans="1:25" ht="13.5">
      <c r="A7" s="33"/>
      <c r="B7" s="4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3.5">
      <c r="A8" s="61" t="s">
        <v>171</v>
      </c>
      <c r="B8" s="69">
        <v>1</v>
      </c>
      <c r="C8" s="47">
        <v>2</v>
      </c>
      <c r="D8" s="173">
        <v>0</v>
      </c>
      <c r="E8" s="173"/>
      <c r="F8" s="173">
        <v>3</v>
      </c>
      <c r="G8" s="173"/>
      <c r="H8" s="173">
        <v>0</v>
      </c>
      <c r="I8" s="173"/>
      <c r="J8" s="173">
        <v>471</v>
      </c>
      <c r="K8" s="173"/>
      <c r="L8" s="173">
        <v>0</v>
      </c>
      <c r="M8" s="173"/>
      <c r="N8" s="47">
        <v>12</v>
      </c>
      <c r="O8" s="47">
        <v>0</v>
      </c>
      <c r="P8" s="173">
        <v>0</v>
      </c>
      <c r="Q8" s="173"/>
      <c r="R8" s="173">
        <v>0</v>
      </c>
      <c r="S8" s="173"/>
      <c r="T8" s="173">
        <v>41</v>
      </c>
      <c r="U8" s="173"/>
      <c r="V8" s="173"/>
      <c r="W8" s="47">
        <v>1</v>
      </c>
      <c r="X8" s="47">
        <v>0</v>
      </c>
      <c r="Y8" s="47">
        <v>0</v>
      </c>
    </row>
    <row r="9" spans="1:25" ht="13.5">
      <c r="A9" s="61" t="s">
        <v>172</v>
      </c>
      <c r="B9" s="69">
        <v>376</v>
      </c>
      <c r="C9" s="47">
        <v>7</v>
      </c>
      <c r="D9" s="173">
        <v>367</v>
      </c>
      <c r="E9" s="173"/>
      <c r="F9" s="173">
        <v>13</v>
      </c>
      <c r="G9" s="173"/>
      <c r="H9" s="173">
        <v>1874</v>
      </c>
      <c r="I9" s="173"/>
      <c r="J9" s="173">
        <v>2456</v>
      </c>
      <c r="K9" s="173"/>
      <c r="L9" s="173">
        <v>0</v>
      </c>
      <c r="M9" s="173"/>
      <c r="N9" s="47">
        <v>0</v>
      </c>
      <c r="O9" s="47">
        <v>0</v>
      </c>
      <c r="P9" s="173">
        <v>345</v>
      </c>
      <c r="Q9" s="173"/>
      <c r="R9" s="173">
        <v>69</v>
      </c>
      <c r="S9" s="173"/>
      <c r="T9" s="173">
        <v>151</v>
      </c>
      <c r="U9" s="173"/>
      <c r="V9" s="173"/>
      <c r="W9" s="47">
        <v>312</v>
      </c>
      <c r="X9" s="47">
        <v>0</v>
      </c>
      <c r="Y9" s="47">
        <v>78</v>
      </c>
    </row>
    <row r="10" spans="1:25" ht="13.5">
      <c r="A10" s="61" t="s">
        <v>173</v>
      </c>
      <c r="B10" s="69">
        <v>161</v>
      </c>
      <c r="C10" s="47">
        <v>0</v>
      </c>
      <c r="D10" s="173">
        <v>166</v>
      </c>
      <c r="E10" s="173"/>
      <c r="F10" s="173">
        <v>0</v>
      </c>
      <c r="G10" s="173"/>
      <c r="H10" s="173">
        <v>1938</v>
      </c>
      <c r="I10" s="173"/>
      <c r="J10" s="173">
        <v>741</v>
      </c>
      <c r="K10" s="173"/>
      <c r="L10" s="173">
        <v>0</v>
      </c>
      <c r="M10" s="173"/>
      <c r="N10" s="47">
        <v>0</v>
      </c>
      <c r="O10" s="47">
        <v>0</v>
      </c>
      <c r="P10" s="173">
        <v>148</v>
      </c>
      <c r="Q10" s="173"/>
      <c r="R10" s="173">
        <v>71</v>
      </c>
      <c r="S10" s="173"/>
      <c r="T10" s="173">
        <v>49</v>
      </c>
      <c r="U10" s="173"/>
      <c r="V10" s="173"/>
      <c r="W10" s="47">
        <v>129</v>
      </c>
      <c r="X10" s="47">
        <v>0</v>
      </c>
      <c r="Y10" s="47">
        <v>25</v>
      </c>
    </row>
    <row r="11" spans="1:25" ht="12" customHeight="1">
      <c r="A11" s="61" t="s">
        <v>174</v>
      </c>
      <c r="B11" s="69">
        <v>58</v>
      </c>
      <c r="C11" s="47">
        <v>0</v>
      </c>
      <c r="D11" s="173">
        <v>68</v>
      </c>
      <c r="E11" s="173"/>
      <c r="F11" s="173">
        <v>0</v>
      </c>
      <c r="G11" s="173"/>
      <c r="H11" s="173">
        <v>2066</v>
      </c>
      <c r="I11" s="173"/>
      <c r="J11" s="173">
        <v>241</v>
      </c>
      <c r="K11" s="173"/>
      <c r="L11" s="173">
        <v>1</v>
      </c>
      <c r="M11" s="173"/>
      <c r="N11" s="47">
        <f>SUM(N12:N14)</f>
        <v>0</v>
      </c>
      <c r="O11" s="47">
        <v>0</v>
      </c>
      <c r="P11" s="173">
        <v>62</v>
      </c>
      <c r="Q11" s="173"/>
      <c r="R11" s="173">
        <v>120</v>
      </c>
      <c r="S11" s="173"/>
      <c r="T11" s="173">
        <v>62</v>
      </c>
      <c r="U11" s="173"/>
      <c r="V11" s="173"/>
      <c r="W11" s="47">
        <v>295</v>
      </c>
      <c r="X11" s="47">
        <v>0</v>
      </c>
      <c r="Y11" s="47">
        <v>234</v>
      </c>
    </row>
    <row r="12" spans="1:25" ht="13.5">
      <c r="A12" s="174" t="s">
        <v>175</v>
      </c>
      <c r="B12" s="69">
        <v>56</v>
      </c>
      <c r="C12" s="47">
        <v>0</v>
      </c>
      <c r="D12" s="173">
        <v>60</v>
      </c>
      <c r="E12" s="173"/>
      <c r="F12" s="173">
        <v>0</v>
      </c>
      <c r="G12" s="173"/>
      <c r="H12" s="173">
        <v>1958</v>
      </c>
      <c r="I12" s="173"/>
      <c r="J12" s="173">
        <v>236</v>
      </c>
      <c r="K12" s="173"/>
      <c r="L12" s="173">
        <v>1</v>
      </c>
      <c r="M12" s="173"/>
      <c r="N12" s="47">
        <v>0</v>
      </c>
      <c r="O12" s="47">
        <v>0</v>
      </c>
      <c r="P12" s="173">
        <v>58</v>
      </c>
      <c r="Q12" s="173"/>
      <c r="R12" s="173">
        <v>119</v>
      </c>
      <c r="S12" s="173"/>
      <c r="T12" s="173">
        <v>61</v>
      </c>
      <c r="U12" s="173"/>
      <c r="V12" s="173"/>
      <c r="W12" s="47">
        <v>281</v>
      </c>
      <c r="X12" s="47">
        <v>0</v>
      </c>
      <c r="Y12" s="47">
        <v>225</v>
      </c>
    </row>
    <row r="13" spans="1:25" ht="13.5">
      <c r="A13" s="174" t="s">
        <v>176</v>
      </c>
      <c r="B13" s="69">
        <v>1</v>
      </c>
      <c r="C13" s="47">
        <v>0</v>
      </c>
      <c r="D13" s="173">
        <v>7</v>
      </c>
      <c r="E13" s="173"/>
      <c r="F13" s="173">
        <v>0</v>
      </c>
      <c r="G13" s="173"/>
      <c r="H13" s="173">
        <v>87</v>
      </c>
      <c r="I13" s="173"/>
      <c r="J13" s="173">
        <v>2</v>
      </c>
      <c r="K13" s="173"/>
      <c r="L13" s="173">
        <v>0</v>
      </c>
      <c r="M13" s="173"/>
      <c r="N13" s="47">
        <v>0</v>
      </c>
      <c r="O13" s="47">
        <v>0</v>
      </c>
      <c r="P13" s="173">
        <v>3</v>
      </c>
      <c r="Q13" s="173"/>
      <c r="R13" s="173">
        <v>1</v>
      </c>
      <c r="S13" s="173"/>
      <c r="T13" s="173">
        <v>0</v>
      </c>
      <c r="U13" s="173"/>
      <c r="V13" s="173"/>
      <c r="W13" s="47">
        <v>10</v>
      </c>
      <c r="X13" s="47">
        <v>0</v>
      </c>
      <c r="Y13" s="47">
        <v>9</v>
      </c>
    </row>
    <row r="14" spans="1:25" ht="13.5">
      <c r="A14" s="174" t="s">
        <v>177</v>
      </c>
      <c r="B14" s="69">
        <v>1</v>
      </c>
      <c r="C14" s="47">
        <v>0</v>
      </c>
      <c r="D14" s="173">
        <v>1</v>
      </c>
      <c r="E14" s="173"/>
      <c r="F14" s="173">
        <v>0</v>
      </c>
      <c r="G14" s="173"/>
      <c r="H14" s="173">
        <v>21</v>
      </c>
      <c r="I14" s="173"/>
      <c r="J14" s="173">
        <v>3</v>
      </c>
      <c r="K14" s="173"/>
      <c r="L14" s="173">
        <v>0</v>
      </c>
      <c r="M14" s="173"/>
      <c r="N14" s="47">
        <v>0</v>
      </c>
      <c r="O14" s="47">
        <v>0</v>
      </c>
      <c r="P14" s="173">
        <v>1</v>
      </c>
      <c r="Q14" s="173"/>
      <c r="R14" s="173">
        <v>0</v>
      </c>
      <c r="S14" s="173"/>
      <c r="T14" s="173">
        <v>1</v>
      </c>
      <c r="U14" s="173"/>
      <c r="V14" s="173"/>
      <c r="W14" s="47">
        <v>4</v>
      </c>
      <c r="X14" s="47">
        <v>0</v>
      </c>
      <c r="Y14" s="47">
        <v>0</v>
      </c>
    </row>
    <row r="15" spans="1:25" ht="14.25" thickBot="1">
      <c r="A15" s="175" t="s">
        <v>178</v>
      </c>
      <c r="B15" s="176">
        <v>16</v>
      </c>
      <c r="C15" s="177">
        <v>0</v>
      </c>
      <c r="D15" s="178">
        <v>16</v>
      </c>
      <c r="E15" s="178"/>
      <c r="F15" s="178">
        <v>0</v>
      </c>
      <c r="G15" s="178"/>
      <c r="H15" s="178">
        <v>219</v>
      </c>
      <c r="I15" s="178"/>
      <c r="J15" s="178">
        <v>266</v>
      </c>
      <c r="K15" s="178"/>
      <c r="L15" s="178">
        <v>0</v>
      </c>
      <c r="M15" s="178"/>
      <c r="N15" s="177">
        <v>0</v>
      </c>
      <c r="O15" s="177">
        <v>0</v>
      </c>
      <c r="P15" s="178">
        <v>18</v>
      </c>
      <c r="Q15" s="178"/>
      <c r="R15" s="178">
        <v>43</v>
      </c>
      <c r="S15" s="178"/>
      <c r="T15" s="178">
        <v>37</v>
      </c>
      <c r="U15" s="178"/>
      <c r="V15" s="178"/>
      <c r="W15" s="177">
        <v>43</v>
      </c>
      <c r="X15" s="177">
        <v>14</v>
      </c>
      <c r="Y15" s="176">
        <v>11</v>
      </c>
    </row>
    <row r="16" spans="1:42" s="148" customFormat="1" ht="14.25" thickTop="1">
      <c r="A16" s="179" t="s">
        <v>179</v>
      </c>
      <c r="B16" s="179"/>
      <c r="C16" s="180" t="s">
        <v>180</v>
      </c>
      <c r="D16" s="181"/>
      <c r="E16" s="181"/>
      <c r="F16" s="182"/>
      <c r="G16" s="180" t="s">
        <v>181</v>
      </c>
      <c r="H16" s="181"/>
      <c r="I16" s="181"/>
      <c r="J16" s="182"/>
      <c r="K16" s="180" t="s">
        <v>182</v>
      </c>
      <c r="L16" s="181"/>
      <c r="M16" s="181"/>
      <c r="N16" s="182"/>
      <c r="O16" s="180" t="s">
        <v>183</v>
      </c>
      <c r="P16" s="181"/>
      <c r="Q16" s="181"/>
      <c r="R16" s="182"/>
      <c r="S16" s="180" t="s">
        <v>184</v>
      </c>
      <c r="T16" s="181"/>
      <c r="U16" s="181"/>
      <c r="V16" s="181"/>
      <c r="W16" s="182"/>
      <c r="X16" s="180" t="s">
        <v>185</v>
      </c>
      <c r="Y16" s="181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</row>
    <row r="17" spans="1:42" s="188" customFormat="1" ht="13.5">
      <c r="A17" s="179"/>
      <c r="B17" s="179"/>
      <c r="C17" s="183" t="s">
        <v>186</v>
      </c>
      <c r="D17" s="184"/>
      <c r="E17" s="183" t="s">
        <v>187</v>
      </c>
      <c r="F17" s="184"/>
      <c r="G17" s="183" t="s">
        <v>186</v>
      </c>
      <c r="H17" s="184"/>
      <c r="I17" s="183" t="s">
        <v>187</v>
      </c>
      <c r="J17" s="184"/>
      <c r="K17" s="183" t="s">
        <v>186</v>
      </c>
      <c r="L17" s="185"/>
      <c r="M17" s="184"/>
      <c r="N17" s="186" t="s">
        <v>187</v>
      </c>
      <c r="O17" s="183" t="s">
        <v>186</v>
      </c>
      <c r="P17" s="184"/>
      <c r="Q17" s="183" t="s">
        <v>187</v>
      </c>
      <c r="R17" s="184"/>
      <c r="S17" s="183" t="s">
        <v>186</v>
      </c>
      <c r="T17" s="184"/>
      <c r="U17" s="183" t="s">
        <v>187</v>
      </c>
      <c r="V17" s="185"/>
      <c r="W17" s="184"/>
      <c r="X17" s="186" t="s">
        <v>186</v>
      </c>
      <c r="Y17" s="187" t="s">
        <v>187</v>
      </c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</row>
    <row r="18" spans="1:42" s="148" customFormat="1" ht="13.5">
      <c r="A18" s="189"/>
      <c r="B18" s="189"/>
      <c r="C18" s="190">
        <v>1</v>
      </c>
      <c r="D18" s="191"/>
      <c r="E18" s="192">
        <v>0</v>
      </c>
      <c r="F18" s="192"/>
      <c r="G18" s="191">
        <v>8</v>
      </c>
      <c r="H18" s="191"/>
      <c r="I18" s="191">
        <v>2</v>
      </c>
      <c r="J18" s="191"/>
      <c r="K18" s="191">
        <v>8</v>
      </c>
      <c r="L18" s="191"/>
      <c r="M18" s="191"/>
      <c r="N18" s="193">
        <v>5</v>
      </c>
      <c r="O18" s="191">
        <v>6</v>
      </c>
      <c r="P18" s="191"/>
      <c r="Q18" s="192">
        <v>0</v>
      </c>
      <c r="R18" s="192"/>
      <c r="S18" s="192">
        <v>0</v>
      </c>
      <c r="T18" s="192"/>
      <c r="U18" s="194">
        <v>0</v>
      </c>
      <c r="V18" s="194"/>
      <c r="W18" s="194"/>
      <c r="X18" s="193">
        <v>7</v>
      </c>
      <c r="Y18" s="193">
        <v>5</v>
      </c>
      <c r="Z18" s="7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</row>
    <row r="19" s="148" customFormat="1" ht="14.25" customHeight="1">
      <c r="A19" s="195" t="s">
        <v>188</v>
      </c>
    </row>
    <row r="20" s="148" customFormat="1" ht="12"/>
    <row r="21" spans="26:30" ht="13.5">
      <c r="Z21" s="148"/>
      <c r="AA21" s="148"/>
      <c r="AB21" s="148"/>
      <c r="AC21" s="148"/>
      <c r="AD21" s="148"/>
    </row>
    <row r="22" spans="26:30" ht="13.5">
      <c r="Z22" s="148"/>
      <c r="AA22" s="148"/>
      <c r="AB22" s="148"/>
      <c r="AC22" s="148"/>
      <c r="AD22" s="148"/>
    </row>
  </sheetData>
  <sheetProtection/>
  <mergeCells count="112">
    <mergeCell ref="U18:W18"/>
    <mergeCell ref="G18:H18"/>
    <mergeCell ref="I18:J18"/>
    <mergeCell ref="K18:M18"/>
    <mergeCell ref="O18:P18"/>
    <mergeCell ref="Q18:R18"/>
    <mergeCell ref="S18:T18"/>
    <mergeCell ref="X16:Y16"/>
    <mergeCell ref="C17:D17"/>
    <mergeCell ref="E17:F17"/>
    <mergeCell ref="G17:H17"/>
    <mergeCell ref="I17:J17"/>
    <mergeCell ref="K17:M17"/>
    <mergeCell ref="O17:P17"/>
    <mergeCell ref="Q17:R17"/>
    <mergeCell ref="S17:T17"/>
    <mergeCell ref="U17:W17"/>
    <mergeCell ref="R15:S15"/>
    <mergeCell ref="T15:V15"/>
    <mergeCell ref="A16:B18"/>
    <mergeCell ref="C16:F16"/>
    <mergeCell ref="G16:J16"/>
    <mergeCell ref="K16:N16"/>
    <mergeCell ref="O16:R16"/>
    <mergeCell ref="S16:W16"/>
    <mergeCell ref="C18:D18"/>
    <mergeCell ref="E18:F18"/>
    <mergeCell ref="D15:E15"/>
    <mergeCell ref="F15:G15"/>
    <mergeCell ref="H15:I15"/>
    <mergeCell ref="J15:K15"/>
    <mergeCell ref="L15:M15"/>
    <mergeCell ref="P15:Q15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3:E13"/>
    <mergeCell ref="F13:G13"/>
    <mergeCell ref="H13:I13"/>
    <mergeCell ref="J13:K13"/>
    <mergeCell ref="L13:M13"/>
    <mergeCell ref="P13:Q13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1:E11"/>
    <mergeCell ref="F11:G11"/>
    <mergeCell ref="H11:I11"/>
    <mergeCell ref="J11:K11"/>
    <mergeCell ref="L11:M11"/>
    <mergeCell ref="P11:Q11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9:E9"/>
    <mergeCell ref="F9:G9"/>
    <mergeCell ref="H9:I9"/>
    <mergeCell ref="J9:K9"/>
    <mergeCell ref="L9:M9"/>
    <mergeCell ref="P9:Q9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6:E6"/>
    <mergeCell ref="F6:G6"/>
    <mergeCell ref="H6:I6"/>
    <mergeCell ref="J6:K6"/>
    <mergeCell ref="L6:M6"/>
    <mergeCell ref="P6:Q6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A4:A5"/>
    <mergeCell ref="B4:C4"/>
    <mergeCell ref="D4:G4"/>
    <mergeCell ref="H4:K4"/>
    <mergeCell ref="L4:N4"/>
    <mergeCell ref="O4:Q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0.625" style="218" customWidth="1"/>
    <col min="2" max="2" width="6.875" style="218" customWidth="1"/>
    <col min="3" max="3" width="7.625" style="218" customWidth="1"/>
    <col min="4" max="4" width="8.125" style="218" customWidth="1"/>
    <col min="5" max="5" width="7.25390625" style="218" customWidth="1"/>
    <col min="6" max="6" width="8.125" style="218" customWidth="1"/>
    <col min="7" max="7" width="7.875" style="218" customWidth="1"/>
    <col min="8" max="8" width="6.875" style="218" customWidth="1"/>
    <col min="9" max="9" width="7.00390625" style="218" customWidth="1"/>
    <col min="10" max="10" width="7.125" style="218" customWidth="1"/>
    <col min="11" max="11" width="12.875" style="218" customWidth="1"/>
    <col min="12" max="12" width="7.00390625" style="218" customWidth="1"/>
    <col min="13" max="13" width="6.25390625" style="218" customWidth="1"/>
    <col min="14" max="14" width="6.125" style="218" customWidth="1"/>
    <col min="15" max="15" width="6.375" style="218" customWidth="1"/>
    <col min="16" max="16" width="6.125" style="218" customWidth="1"/>
    <col min="17" max="16384" width="9.00390625" style="218" customWidth="1"/>
  </cols>
  <sheetData>
    <row r="1" spans="1:11" s="7" customFormat="1" ht="27" customHeight="1">
      <c r="A1" s="196" t="s">
        <v>189</v>
      </c>
      <c r="B1" s="6"/>
      <c r="C1" s="6"/>
      <c r="D1" s="196"/>
      <c r="E1" s="196"/>
      <c r="F1" s="196"/>
      <c r="G1" s="196"/>
      <c r="H1" s="196"/>
      <c r="I1" s="6"/>
      <c r="J1" s="6"/>
      <c r="K1" s="6"/>
    </row>
    <row r="2" spans="1:11" s="148" customFormat="1" ht="14.25" customHeight="1" thickBot="1">
      <c r="A2" s="8" t="s">
        <v>190</v>
      </c>
      <c r="B2" s="197"/>
      <c r="C2" s="197"/>
      <c r="D2" s="197"/>
      <c r="E2" s="198"/>
      <c r="F2" s="198"/>
      <c r="G2" s="198"/>
      <c r="H2" s="198"/>
      <c r="I2" s="199">
        <v>31533</v>
      </c>
      <c r="J2" s="199"/>
      <c r="K2" s="199"/>
    </row>
    <row r="3" spans="1:16" s="208" customFormat="1" ht="14.25" thickTop="1">
      <c r="A3" s="118" t="s">
        <v>191</v>
      </c>
      <c r="B3" s="14" t="s">
        <v>192</v>
      </c>
      <c r="C3" s="200"/>
      <c r="D3" s="142"/>
      <c r="E3" s="201" t="s">
        <v>193</v>
      </c>
      <c r="F3" s="142"/>
      <c r="G3" s="202"/>
      <c r="H3" s="203"/>
      <c r="I3" s="204"/>
      <c r="J3" s="205" t="s">
        <v>194</v>
      </c>
      <c r="K3" s="206"/>
      <c r="L3" s="101"/>
      <c r="M3" s="207"/>
      <c r="N3" s="207"/>
      <c r="O3" s="207"/>
      <c r="P3" s="207"/>
    </row>
    <row r="4" spans="1:16" s="208" customFormat="1" ht="13.5">
      <c r="A4" s="209"/>
      <c r="B4" s="210"/>
      <c r="C4" s="211" t="s">
        <v>192</v>
      </c>
      <c r="D4" s="211" t="s">
        <v>195</v>
      </c>
      <c r="E4" s="211" t="s">
        <v>196</v>
      </c>
      <c r="F4" s="211" t="s">
        <v>197</v>
      </c>
      <c r="G4" s="211" t="s">
        <v>198</v>
      </c>
      <c r="H4" s="211" t="s">
        <v>199</v>
      </c>
      <c r="I4" s="211" t="s">
        <v>192</v>
      </c>
      <c r="J4" s="211" t="s">
        <v>200</v>
      </c>
      <c r="K4" s="212" t="s">
        <v>201</v>
      </c>
      <c r="L4" s="207"/>
      <c r="M4" s="207"/>
      <c r="N4" s="207"/>
      <c r="O4" s="207"/>
      <c r="P4" s="207"/>
    </row>
    <row r="5" spans="1:16" ht="15" customHeight="1">
      <c r="A5" s="165" t="s">
        <v>192</v>
      </c>
      <c r="B5" s="213">
        <v>2219</v>
      </c>
      <c r="C5" s="214">
        <v>1835</v>
      </c>
      <c r="D5" s="215" t="s">
        <v>202</v>
      </c>
      <c r="E5" s="216">
        <v>118</v>
      </c>
      <c r="F5" s="216">
        <v>266</v>
      </c>
      <c r="G5" s="216">
        <v>589</v>
      </c>
      <c r="H5" s="216">
        <v>801</v>
      </c>
      <c r="I5" s="217">
        <v>384</v>
      </c>
      <c r="J5" s="216">
        <v>318</v>
      </c>
      <c r="K5" s="216">
        <v>66</v>
      </c>
      <c r="L5" s="148"/>
      <c r="M5" s="148"/>
      <c r="N5" s="148"/>
      <c r="O5" s="148"/>
      <c r="P5" s="148"/>
    </row>
    <row r="6" s="148" customFormat="1" ht="14.25" customHeight="1">
      <c r="A6" s="219" t="s">
        <v>203</v>
      </c>
    </row>
    <row r="7" s="148" customFormat="1" ht="12">
      <c r="A7" s="219" t="s">
        <v>204</v>
      </c>
    </row>
    <row r="8" s="148" customFormat="1" ht="12"/>
    <row r="9" spans="1:16" ht="13.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</sheetData>
  <sheetProtection/>
  <mergeCells count="3">
    <mergeCell ref="I2:K2"/>
    <mergeCell ref="A3:A4"/>
    <mergeCell ref="B3:B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9.25390625" style="218" customWidth="1"/>
    <col min="2" max="2" width="7.625" style="218" customWidth="1"/>
    <col min="3" max="3" width="8.625" style="218" customWidth="1"/>
    <col min="4" max="4" width="8.75390625" style="218" customWidth="1"/>
    <col min="5" max="5" width="7.00390625" style="218" customWidth="1"/>
    <col min="6" max="6" width="5.75390625" style="218" customWidth="1"/>
    <col min="7" max="7" width="5.00390625" style="218" customWidth="1"/>
    <col min="8" max="8" width="9.25390625" style="218" customWidth="1"/>
    <col min="9" max="9" width="7.625" style="218" customWidth="1"/>
    <col min="10" max="12" width="6.625" style="218" customWidth="1"/>
    <col min="13" max="13" width="5.125" style="218" customWidth="1"/>
    <col min="14" max="14" width="5.00390625" style="218" customWidth="1"/>
    <col min="15" max="16384" width="9.00390625" style="218" customWidth="1"/>
  </cols>
  <sheetData>
    <row r="1" spans="1:15" ht="21">
      <c r="A1" s="220"/>
      <c r="B1" s="220"/>
      <c r="C1" s="221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8" customHeight="1">
      <c r="A2" s="222" t="s">
        <v>205</v>
      </c>
      <c r="B2" s="223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0"/>
    </row>
    <row r="3" spans="1:15" s="59" customFormat="1" ht="15" customHeight="1" thickBot="1">
      <c r="A3" s="224" t="s">
        <v>154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 t="s">
        <v>206</v>
      </c>
      <c r="N3" s="227"/>
      <c r="O3" s="228"/>
    </row>
    <row r="4" spans="1:15" s="236" customFormat="1" ht="23.25" thickTop="1">
      <c r="A4" s="229" t="s">
        <v>207</v>
      </c>
      <c r="B4" s="230" t="s">
        <v>208</v>
      </c>
      <c r="C4" s="231" t="s">
        <v>209</v>
      </c>
      <c r="D4" s="232"/>
      <c r="E4" s="232"/>
      <c r="F4" s="232"/>
      <c r="G4" s="232"/>
      <c r="H4" s="233" t="s">
        <v>210</v>
      </c>
      <c r="I4" s="234" t="s">
        <v>211</v>
      </c>
      <c r="J4" s="231" t="s">
        <v>209</v>
      </c>
      <c r="K4" s="232"/>
      <c r="L4" s="232"/>
      <c r="M4" s="232"/>
      <c r="N4" s="232"/>
      <c r="O4" s="235"/>
    </row>
    <row r="5" spans="1:15" s="236" customFormat="1" ht="22.5">
      <c r="A5" s="237" t="s">
        <v>210</v>
      </c>
      <c r="B5" s="238" t="s">
        <v>212</v>
      </c>
      <c r="C5" s="239" t="s">
        <v>213</v>
      </c>
      <c r="D5" s="240" t="s">
        <v>214</v>
      </c>
      <c r="E5" s="240" t="s">
        <v>215</v>
      </c>
      <c r="F5" s="239" t="s">
        <v>216</v>
      </c>
      <c r="G5" s="239" t="s">
        <v>217</v>
      </c>
      <c r="H5" s="241"/>
      <c r="I5" s="238" t="s">
        <v>212</v>
      </c>
      <c r="J5" s="239" t="s">
        <v>213</v>
      </c>
      <c r="K5" s="239" t="s">
        <v>218</v>
      </c>
      <c r="L5" s="239" t="s">
        <v>219</v>
      </c>
      <c r="M5" s="239" t="s">
        <v>216</v>
      </c>
      <c r="N5" s="239" t="s">
        <v>217</v>
      </c>
      <c r="O5" s="235"/>
    </row>
    <row r="6" spans="1:15" ht="15.75" customHeight="1">
      <c r="A6" s="37" t="s">
        <v>220</v>
      </c>
      <c r="B6" s="242">
        <v>1011</v>
      </c>
      <c r="C6" s="69">
        <v>14659</v>
      </c>
      <c r="D6" s="69">
        <v>10820</v>
      </c>
      <c r="E6" s="69">
        <v>3001</v>
      </c>
      <c r="F6" s="69">
        <v>706</v>
      </c>
      <c r="G6" s="69">
        <v>132</v>
      </c>
      <c r="H6" s="243" t="s">
        <v>221</v>
      </c>
      <c r="I6" s="244">
        <f aca="true" t="shared" si="0" ref="I6:N6">SUM(I7:I14)</f>
        <v>118</v>
      </c>
      <c r="J6" s="245">
        <f t="shared" si="0"/>
        <v>602</v>
      </c>
      <c r="K6" s="245">
        <f t="shared" si="0"/>
        <v>499</v>
      </c>
      <c r="L6" s="245">
        <f t="shared" si="0"/>
        <v>75</v>
      </c>
      <c r="M6" s="245">
        <f t="shared" si="0"/>
        <v>28</v>
      </c>
      <c r="N6" s="246">
        <f t="shared" si="0"/>
        <v>0</v>
      </c>
      <c r="O6" s="220"/>
    </row>
    <row r="7" spans="1:15" ht="15.75" customHeight="1">
      <c r="A7" s="247" t="s">
        <v>222</v>
      </c>
      <c r="B7" s="242">
        <v>1015</v>
      </c>
      <c r="C7" s="69">
        <v>14597</v>
      </c>
      <c r="D7" s="69">
        <v>10808</v>
      </c>
      <c r="E7" s="69">
        <v>2980</v>
      </c>
      <c r="F7" s="69">
        <v>691</v>
      </c>
      <c r="G7" s="69">
        <v>118</v>
      </c>
      <c r="H7" s="248" t="s">
        <v>223</v>
      </c>
      <c r="I7" s="249">
        <v>14</v>
      </c>
      <c r="J7" s="250">
        <v>55</v>
      </c>
      <c r="K7" s="250">
        <v>39</v>
      </c>
      <c r="L7" s="250">
        <v>12</v>
      </c>
      <c r="M7" s="250">
        <v>4</v>
      </c>
      <c r="N7" s="251">
        <v>0</v>
      </c>
      <c r="O7" s="220"/>
    </row>
    <row r="8" spans="1:15" ht="15.75" customHeight="1">
      <c r="A8" s="247" t="s">
        <v>224</v>
      </c>
      <c r="B8" s="242">
        <v>1011</v>
      </c>
      <c r="C8" s="69">
        <v>14460</v>
      </c>
      <c r="D8" s="69">
        <v>10771</v>
      </c>
      <c r="E8" s="69">
        <v>2901</v>
      </c>
      <c r="F8" s="69">
        <v>681</v>
      </c>
      <c r="G8" s="69">
        <v>107</v>
      </c>
      <c r="H8" s="248" t="s">
        <v>225</v>
      </c>
      <c r="I8" s="249">
        <v>16</v>
      </c>
      <c r="J8" s="250">
        <v>69</v>
      </c>
      <c r="K8" s="250">
        <v>55</v>
      </c>
      <c r="L8" s="250">
        <v>11</v>
      </c>
      <c r="M8" s="250">
        <v>3</v>
      </c>
      <c r="N8" s="251">
        <v>0</v>
      </c>
      <c r="O8" s="220"/>
    </row>
    <row r="9" spans="1:15" ht="15.75" customHeight="1">
      <c r="A9" s="252"/>
      <c r="H9" s="248" t="s">
        <v>226</v>
      </c>
      <c r="I9" s="249">
        <v>12</v>
      </c>
      <c r="J9" s="250">
        <v>56</v>
      </c>
      <c r="K9" s="250">
        <v>44</v>
      </c>
      <c r="L9" s="250">
        <v>9</v>
      </c>
      <c r="M9" s="250">
        <v>3</v>
      </c>
      <c r="N9" s="251">
        <v>0</v>
      </c>
      <c r="O9" s="220"/>
    </row>
    <row r="10" spans="1:15" ht="15.75" customHeight="1">
      <c r="A10" s="253" t="s">
        <v>227</v>
      </c>
      <c r="B10" s="254">
        <f aca="true" t="shared" si="1" ref="B10:G10">SUM(B12:B13)</f>
        <v>1015</v>
      </c>
      <c r="C10" s="42">
        <f t="shared" si="1"/>
        <v>14381</v>
      </c>
      <c r="D10" s="42">
        <f t="shared" si="1"/>
        <v>10779</v>
      </c>
      <c r="E10" s="42">
        <f t="shared" si="1"/>
        <v>2842</v>
      </c>
      <c r="F10" s="42">
        <f t="shared" si="1"/>
        <v>670</v>
      </c>
      <c r="G10" s="42">
        <f t="shared" si="1"/>
        <v>90</v>
      </c>
      <c r="H10" s="248" t="s">
        <v>228</v>
      </c>
      <c r="I10" s="249">
        <v>16</v>
      </c>
      <c r="J10" s="250">
        <v>84</v>
      </c>
      <c r="K10" s="250">
        <v>79</v>
      </c>
      <c r="L10" s="250">
        <v>4</v>
      </c>
      <c r="M10" s="250">
        <v>1</v>
      </c>
      <c r="N10" s="251">
        <v>0</v>
      </c>
      <c r="O10" s="220"/>
    </row>
    <row r="11" spans="1:15" ht="15.75" customHeight="1">
      <c r="A11" s="255"/>
      <c r="B11" s="256"/>
      <c r="C11" s="257"/>
      <c r="D11" s="257"/>
      <c r="E11" s="257"/>
      <c r="F11" s="257"/>
      <c r="G11" s="257"/>
      <c r="H11" s="248" t="s">
        <v>229</v>
      </c>
      <c r="I11" s="249">
        <v>12</v>
      </c>
      <c r="J11" s="250">
        <v>48</v>
      </c>
      <c r="K11" s="250">
        <v>41</v>
      </c>
      <c r="L11" s="250">
        <v>3</v>
      </c>
      <c r="M11" s="250">
        <v>4</v>
      </c>
      <c r="N11" s="251">
        <v>0</v>
      </c>
      <c r="O11" s="220"/>
    </row>
    <row r="12" spans="1:15" ht="15.75" customHeight="1">
      <c r="A12" s="255" t="s">
        <v>230</v>
      </c>
      <c r="B12" s="254">
        <f aca="true" t="shared" si="2" ref="B12:G12">SUM(B15:B25)</f>
        <v>312</v>
      </c>
      <c r="C12" s="42">
        <f t="shared" si="2"/>
        <v>9034</v>
      </c>
      <c r="D12" s="42">
        <f t="shared" si="2"/>
        <v>6502</v>
      </c>
      <c r="E12" s="42">
        <f t="shared" si="2"/>
        <v>2048</v>
      </c>
      <c r="F12" s="42">
        <f t="shared" si="2"/>
        <v>456</v>
      </c>
      <c r="G12" s="258">
        <f t="shared" si="2"/>
        <v>28</v>
      </c>
      <c r="H12" s="248" t="s">
        <v>231</v>
      </c>
      <c r="I12" s="249">
        <v>16</v>
      </c>
      <c r="J12" s="250">
        <v>84</v>
      </c>
      <c r="K12" s="250">
        <v>66</v>
      </c>
      <c r="L12" s="250">
        <v>12</v>
      </c>
      <c r="M12" s="250">
        <v>6</v>
      </c>
      <c r="N12" s="251">
        <v>0</v>
      </c>
      <c r="O12" s="220"/>
    </row>
    <row r="13" spans="1:15" ht="15.75" customHeight="1">
      <c r="A13" s="255" t="s">
        <v>232</v>
      </c>
      <c r="B13" s="254">
        <f aca="true" t="shared" si="3" ref="B13:G13">B26+B30+B36+B39+B44+I6+I15+I24+I28+I31+I37+I42</f>
        <v>703</v>
      </c>
      <c r="C13" s="42">
        <f t="shared" si="3"/>
        <v>5347</v>
      </c>
      <c r="D13" s="42">
        <f t="shared" si="3"/>
        <v>4277</v>
      </c>
      <c r="E13" s="42">
        <f t="shared" si="3"/>
        <v>794</v>
      </c>
      <c r="F13" s="42">
        <f t="shared" si="3"/>
        <v>214</v>
      </c>
      <c r="G13" s="258">
        <f t="shared" si="3"/>
        <v>62</v>
      </c>
      <c r="H13" s="248" t="s">
        <v>233</v>
      </c>
      <c r="I13" s="249">
        <v>12</v>
      </c>
      <c r="J13" s="250">
        <v>42</v>
      </c>
      <c r="K13" s="250">
        <v>35</v>
      </c>
      <c r="L13" s="250">
        <v>3</v>
      </c>
      <c r="M13" s="250">
        <v>4</v>
      </c>
      <c r="N13" s="251">
        <v>0</v>
      </c>
      <c r="O13" s="220"/>
    </row>
    <row r="14" spans="1:15" ht="15.75" customHeight="1">
      <c r="A14" s="259"/>
      <c r="B14" s="242"/>
      <c r="C14" s="260"/>
      <c r="D14" s="69"/>
      <c r="E14" s="69"/>
      <c r="F14" s="69"/>
      <c r="G14" s="69"/>
      <c r="H14" s="248" t="s">
        <v>234</v>
      </c>
      <c r="I14" s="249">
        <v>20</v>
      </c>
      <c r="J14" s="250">
        <v>164</v>
      </c>
      <c r="K14" s="250">
        <v>140</v>
      </c>
      <c r="L14" s="250">
        <v>21</v>
      </c>
      <c r="M14" s="250">
        <v>3</v>
      </c>
      <c r="N14" s="251">
        <v>0</v>
      </c>
      <c r="O14" s="220"/>
    </row>
    <row r="15" spans="1:15" ht="15.75" customHeight="1">
      <c r="A15" s="37" t="s">
        <v>235</v>
      </c>
      <c r="B15" s="261">
        <v>48</v>
      </c>
      <c r="C15" s="262">
        <v>3520</v>
      </c>
      <c r="D15" s="262">
        <v>2401</v>
      </c>
      <c r="E15" s="262">
        <v>940</v>
      </c>
      <c r="F15" s="262">
        <v>179</v>
      </c>
      <c r="G15" s="263">
        <v>0</v>
      </c>
      <c r="H15" s="243" t="s">
        <v>236</v>
      </c>
      <c r="I15" s="264">
        <f aca="true" t="shared" si="4" ref="I15:N15">SUM(I16:I23)</f>
        <v>128</v>
      </c>
      <c r="J15" s="265">
        <f t="shared" si="4"/>
        <v>943</v>
      </c>
      <c r="K15" s="265">
        <f t="shared" si="4"/>
        <v>749</v>
      </c>
      <c r="L15" s="265">
        <f t="shared" si="4"/>
        <v>151</v>
      </c>
      <c r="M15" s="265">
        <f t="shared" si="4"/>
        <v>39</v>
      </c>
      <c r="N15" s="266">
        <f t="shared" si="4"/>
        <v>4</v>
      </c>
      <c r="O15" s="220"/>
    </row>
    <row r="16" spans="1:15" ht="15.75" customHeight="1">
      <c r="A16" s="37" t="s">
        <v>237</v>
      </c>
      <c r="B16" s="261">
        <v>36</v>
      </c>
      <c r="C16" s="262">
        <v>1604</v>
      </c>
      <c r="D16" s="262">
        <v>1118</v>
      </c>
      <c r="E16" s="262">
        <v>364</v>
      </c>
      <c r="F16" s="262">
        <v>122</v>
      </c>
      <c r="G16" s="263">
        <v>0</v>
      </c>
      <c r="H16" s="248" t="s">
        <v>238</v>
      </c>
      <c r="I16" s="249">
        <v>18</v>
      </c>
      <c r="J16" s="250">
        <v>137</v>
      </c>
      <c r="K16" s="250">
        <v>94</v>
      </c>
      <c r="L16" s="250">
        <v>33</v>
      </c>
      <c r="M16" s="250">
        <v>10</v>
      </c>
      <c r="N16" s="251">
        <v>0</v>
      </c>
      <c r="O16" s="220"/>
    </row>
    <row r="17" spans="1:15" ht="15.75" customHeight="1">
      <c r="A17" s="37" t="s">
        <v>239</v>
      </c>
      <c r="B17" s="261">
        <v>30</v>
      </c>
      <c r="C17" s="262">
        <v>644</v>
      </c>
      <c r="D17" s="262">
        <v>488</v>
      </c>
      <c r="E17" s="262">
        <v>130</v>
      </c>
      <c r="F17" s="262">
        <v>26</v>
      </c>
      <c r="G17" s="263">
        <v>0</v>
      </c>
      <c r="H17" s="248" t="s">
        <v>240</v>
      </c>
      <c r="I17" s="249">
        <v>22</v>
      </c>
      <c r="J17" s="250">
        <v>188</v>
      </c>
      <c r="K17" s="250">
        <v>139</v>
      </c>
      <c r="L17" s="250">
        <v>31</v>
      </c>
      <c r="M17" s="250">
        <v>14</v>
      </c>
      <c r="N17" s="267">
        <v>4</v>
      </c>
      <c r="O17" s="220"/>
    </row>
    <row r="18" spans="1:15" ht="15.75" customHeight="1">
      <c r="A18" s="37" t="s">
        <v>241</v>
      </c>
      <c r="B18" s="261">
        <v>30</v>
      </c>
      <c r="C18" s="262">
        <v>562</v>
      </c>
      <c r="D18" s="262">
        <v>481</v>
      </c>
      <c r="E18" s="262">
        <v>58</v>
      </c>
      <c r="F18" s="262">
        <v>13</v>
      </c>
      <c r="G18" s="262">
        <v>10</v>
      </c>
      <c r="H18" s="248" t="s">
        <v>242</v>
      </c>
      <c r="I18" s="249">
        <v>12</v>
      </c>
      <c r="J18" s="250">
        <v>63</v>
      </c>
      <c r="K18" s="250">
        <v>50</v>
      </c>
      <c r="L18" s="250">
        <v>13</v>
      </c>
      <c r="M18" s="251">
        <v>0</v>
      </c>
      <c r="N18" s="251">
        <v>0</v>
      </c>
      <c r="O18" s="220"/>
    </row>
    <row r="19" spans="1:15" ht="15.75" customHeight="1">
      <c r="A19" s="37" t="s">
        <v>243</v>
      </c>
      <c r="B19" s="261">
        <v>24</v>
      </c>
      <c r="C19" s="262">
        <v>538</v>
      </c>
      <c r="D19" s="262">
        <v>377</v>
      </c>
      <c r="E19" s="262">
        <v>127</v>
      </c>
      <c r="F19" s="262">
        <v>34</v>
      </c>
      <c r="G19" s="263">
        <v>0</v>
      </c>
      <c r="H19" s="248" t="s">
        <v>244</v>
      </c>
      <c r="I19" s="249">
        <v>18</v>
      </c>
      <c r="J19" s="250">
        <v>247</v>
      </c>
      <c r="K19" s="250">
        <v>221</v>
      </c>
      <c r="L19" s="250">
        <v>26</v>
      </c>
      <c r="M19" s="251">
        <v>0</v>
      </c>
      <c r="N19" s="251">
        <v>0</v>
      </c>
      <c r="O19" s="220"/>
    </row>
    <row r="20" spans="1:15" ht="15.75" customHeight="1">
      <c r="A20" s="37" t="s">
        <v>245</v>
      </c>
      <c r="B20" s="261">
        <v>24</v>
      </c>
      <c r="C20" s="262">
        <v>450</v>
      </c>
      <c r="D20" s="262">
        <v>347</v>
      </c>
      <c r="E20" s="262">
        <v>89</v>
      </c>
      <c r="F20" s="262">
        <v>14</v>
      </c>
      <c r="G20" s="263">
        <v>0</v>
      </c>
      <c r="H20" s="248" t="s">
        <v>246</v>
      </c>
      <c r="I20" s="249">
        <v>14</v>
      </c>
      <c r="J20" s="250">
        <v>77</v>
      </c>
      <c r="K20" s="250">
        <v>67</v>
      </c>
      <c r="L20" s="250">
        <v>10</v>
      </c>
      <c r="M20" s="251">
        <v>0</v>
      </c>
      <c r="N20" s="251">
        <v>0</v>
      </c>
      <c r="O20" s="220"/>
    </row>
    <row r="21" spans="1:15" ht="15.75" customHeight="1">
      <c r="A21" s="37" t="s">
        <v>247</v>
      </c>
      <c r="B21" s="261">
        <v>24</v>
      </c>
      <c r="C21" s="262">
        <v>402</v>
      </c>
      <c r="D21" s="262">
        <v>293</v>
      </c>
      <c r="E21" s="262">
        <v>105</v>
      </c>
      <c r="F21" s="262">
        <v>4</v>
      </c>
      <c r="G21" s="263">
        <v>0</v>
      </c>
      <c r="H21" s="248" t="s">
        <v>248</v>
      </c>
      <c r="I21" s="249">
        <v>18</v>
      </c>
      <c r="J21" s="250">
        <v>116</v>
      </c>
      <c r="K21" s="250">
        <v>88</v>
      </c>
      <c r="L21" s="250">
        <v>20</v>
      </c>
      <c r="M21" s="250">
        <v>8</v>
      </c>
      <c r="N21" s="251">
        <v>0</v>
      </c>
      <c r="O21" s="220"/>
    </row>
    <row r="22" spans="1:15" ht="15.75" customHeight="1">
      <c r="A22" s="37" t="s">
        <v>249</v>
      </c>
      <c r="B22" s="261">
        <v>22</v>
      </c>
      <c r="C22" s="262">
        <v>279</v>
      </c>
      <c r="D22" s="262">
        <v>213</v>
      </c>
      <c r="E22" s="262">
        <v>50</v>
      </c>
      <c r="F22" s="262">
        <v>16</v>
      </c>
      <c r="G22" s="262">
        <v>0</v>
      </c>
      <c r="H22" s="248" t="s">
        <v>250</v>
      </c>
      <c r="I22" s="249">
        <v>12</v>
      </c>
      <c r="J22" s="250">
        <v>46</v>
      </c>
      <c r="K22" s="250">
        <v>34</v>
      </c>
      <c r="L22" s="250">
        <v>8</v>
      </c>
      <c r="M22" s="250">
        <v>4</v>
      </c>
      <c r="N22" s="251">
        <v>0</v>
      </c>
      <c r="O22" s="220"/>
    </row>
    <row r="23" spans="1:15" ht="15.75" customHeight="1">
      <c r="A23" s="56" t="s">
        <v>251</v>
      </c>
      <c r="B23" s="261">
        <v>24</v>
      </c>
      <c r="C23" s="262">
        <v>261</v>
      </c>
      <c r="D23" s="262">
        <v>209</v>
      </c>
      <c r="E23" s="262">
        <v>33</v>
      </c>
      <c r="F23" s="262">
        <v>16</v>
      </c>
      <c r="G23" s="262">
        <v>3</v>
      </c>
      <c r="H23" s="248" t="s">
        <v>252</v>
      </c>
      <c r="I23" s="249">
        <v>14</v>
      </c>
      <c r="J23" s="250">
        <v>69</v>
      </c>
      <c r="K23" s="250">
        <v>56</v>
      </c>
      <c r="L23" s="250">
        <v>10</v>
      </c>
      <c r="M23" s="250">
        <v>3</v>
      </c>
      <c r="N23" s="251">
        <v>0</v>
      </c>
      <c r="O23" s="220"/>
    </row>
    <row r="24" spans="1:15" ht="15.75" customHeight="1">
      <c r="A24" s="37" t="s">
        <v>253</v>
      </c>
      <c r="B24" s="261">
        <v>22</v>
      </c>
      <c r="C24" s="262">
        <v>268</v>
      </c>
      <c r="D24" s="262">
        <v>203</v>
      </c>
      <c r="E24" s="268">
        <v>40</v>
      </c>
      <c r="F24" s="262">
        <v>25</v>
      </c>
      <c r="G24" s="263">
        <v>0</v>
      </c>
      <c r="H24" s="243" t="s">
        <v>254</v>
      </c>
      <c r="I24" s="264">
        <f aca="true" t="shared" si="5" ref="I24:N24">SUM(I25:I27)</f>
        <v>38</v>
      </c>
      <c r="J24" s="265">
        <f t="shared" si="5"/>
        <v>231</v>
      </c>
      <c r="K24" s="265">
        <f t="shared" si="5"/>
        <v>197</v>
      </c>
      <c r="L24" s="265">
        <f t="shared" si="5"/>
        <v>21</v>
      </c>
      <c r="M24" s="265">
        <f t="shared" si="5"/>
        <v>7</v>
      </c>
      <c r="N24" s="265">
        <f t="shared" si="5"/>
        <v>6</v>
      </c>
      <c r="O24" s="220"/>
    </row>
    <row r="25" spans="1:15" ht="15.75" customHeight="1">
      <c r="A25" s="37" t="s">
        <v>255</v>
      </c>
      <c r="B25" s="261">
        <v>28</v>
      </c>
      <c r="C25" s="262">
        <v>506</v>
      </c>
      <c r="D25" s="262">
        <v>372</v>
      </c>
      <c r="E25" s="269">
        <v>112</v>
      </c>
      <c r="F25" s="262">
        <v>7</v>
      </c>
      <c r="G25" s="262">
        <v>15</v>
      </c>
      <c r="H25" s="248" t="s">
        <v>256</v>
      </c>
      <c r="I25" s="249">
        <v>12</v>
      </c>
      <c r="J25" s="267">
        <v>74</v>
      </c>
      <c r="K25" s="267">
        <v>68</v>
      </c>
      <c r="L25" s="267">
        <v>5</v>
      </c>
      <c r="M25" s="267">
        <v>1</v>
      </c>
      <c r="N25" s="251">
        <v>0</v>
      </c>
      <c r="O25" s="220"/>
    </row>
    <row r="26" spans="1:15" ht="15.75" customHeight="1">
      <c r="A26" s="270" t="s">
        <v>257</v>
      </c>
      <c r="B26" s="271">
        <f aca="true" t="shared" si="6" ref="B26:G26">SUM(B27:B29)</f>
        <v>38</v>
      </c>
      <c r="C26" s="272">
        <f t="shared" si="6"/>
        <v>227</v>
      </c>
      <c r="D26" s="272">
        <f t="shared" si="6"/>
        <v>148</v>
      </c>
      <c r="E26" s="272">
        <f t="shared" si="6"/>
        <v>65</v>
      </c>
      <c r="F26" s="272">
        <f t="shared" si="6"/>
        <v>11</v>
      </c>
      <c r="G26" s="272">
        <f t="shared" si="6"/>
        <v>3</v>
      </c>
      <c r="H26" s="248" t="s">
        <v>258</v>
      </c>
      <c r="I26" s="249">
        <v>14</v>
      </c>
      <c r="J26" s="267">
        <v>98</v>
      </c>
      <c r="K26" s="267">
        <v>80</v>
      </c>
      <c r="L26" s="267">
        <v>11</v>
      </c>
      <c r="M26" s="267">
        <v>1</v>
      </c>
      <c r="N26" s="267">
        <v>6</v>
      </c>
      <c r="O26" s="220"/>
    </row>
    <row r="27" spans="1:15" ht="15.75" customHeight="1">
      <c r="A27" s="29" t="s">
        <v>259</v>
      </c>
      <c r="B27" s="269">
        <v>10</v>
      </c>
      <c r="C27" s="269">
        <v>66</v>
      </c>
      <c r="D27" s="269">
        <v>40</v>
      </c>
      <c r="E27" s="269">
        <v>24</v>
      </c>
      <c r="F27" s="269">
        <v>2</v>
      </c>
      <c r="G27" s="263">
        <v>0</v>
      </c>
      <c r="H27" s="248" t="s">
        <v>260</v>
      </c>
      <c r="I27" s="249">
        <v>12</v>
      </c>
      <c r="J27" s="267">
        <v>59</v>
      </c>
      <c r="K27" s="267">
        <v>49</v>
      </c>
      <c r="L27" s="267">
        <v>5</v>
      </c>
      <c r="M27" s="267">
        <v>5</v>
      </c>
      <c r="N27" s="251">
        <v>0</v>
      </c>
      <c r="O27" s="220"/>
    </row>
    <row r="28" spans="1:15" ht="15.75" customHeight="1">
      <c r="A28" s="29" t="s">
        <v>261</v>
      </c>
      <c r="B28" s="269">
        <v>14</v>
      </c>
      <c r="C28" s="269">
        <v>94</v>
      </c>
      <c r="D28" s="269">
        <v>53</v>
      </c>
      <c r="E28" s="269">
        <v>31</v>
      </c>
      <c r="F28" s="269">
        <v>8</v>
      </c>
      <c r="G28" s="262">
        <v>2</v>
      </c>
      <c r="H28" s="243" t="s">
        <v>262</v>
      </c>
      <c r="I28" s="264">
        <f aca="true" t="shared" si="7" ref="I28:N28">SUM(I29:I30)</f>
        <v>42</v>
      </c>
      <c r="J28" s="265">
        <f t="shared" si="7"/>
        <v>459</v>
      </c>
      <c r="K28" s="265">
        <f t="shared" si="7"/>
        <v>363</v>
      </c>
      <c r="L28" s="265">
        <f t="shared" si="7"/>
        <v>63</v>
      </c>
      <c r="M28" s="265">
        <f t="shared" si="7"/>
        <v>26</v>
      </c>
      <c r="N28" s="265">
        <f t="shared" si="7"/>
        <v>7</v>
      </c>
      <c r="O28" s="220"/>
    </row>
    <row r="29" spans="1:15" ht="15.75" customHeight="1">
      <c r="A29" s="29" t="s">
        <v>263</v>
      </c>
      <c r="B29" s="269">
        <v>14</v>
      </c>
      <c r="C29" s="269">
        <v>67</v>
      </c>
      <c r="D29" s="269">
        <v>55</v>
      </c>
      <c r="E29" s="269">
        <v>10</v>
      </c>
      <c r="F29" s="269">
        <v>1</v>
      </c>
      <c r="G29" s="263">
        <v>1</v>
      </c>
      <c r="H29" s="248" t="s">
        <v>264</v>
      </c>
      <c r="I29" s="249">
        <v>20</v>
      </c>
      <c r="J29" s="267">
        <v>211</v>
      </c>
      <c r="K29" s="267">
        <v>169</v>
      </c>
      <c r="L29" s="267">
        <v>23</v>
      </c>
      <c r="M29" s="267">
        <v>12</v>
      </c>
      <c r="N29" s="267">
        <v>7</v>
      </c>
      <c r="O29" s="220"/>
    </row>
    <row r="30" spans="1:15" ht="15.75" customHeight="1">
      <c r="A30" s="270" t="s">
        <v>265</v>
      </c>
      <c r="B30" s="271">
        <f aca="true" t="shared" si="8" ref="B30:G30">SUM(B31:B35)</f>
        <v>76</v>
      </c>
      <c r="C30" s="272">
        <f t="shared" si="8"/>
        <v>760</v>
      </c>
      <c r="D30" s="272">
        <f t="shared" si="8"/>
        <v>568</v>
      </c>
      <c r="E30" s="272">
        <f t="shared" si="8"/>
        <v>131</v>
      </c>
      <c r="F30" s="272">
        <f t="shared" si="8"/>
        <v>34</v>
      </c>
      <c r="G30" s="272">
        <f t="shared" si="8"/>
        <v>27</v>
      </c>
      <c r="H30" s="248" t="s">
        <v>266</v>
      </c>
      <c r="I30" s="249">
        <v>22</v>
      </c>
      <c r="J30" s="267">
        <v>248</v>
      </c>
      <c r="K30" s="267">
        <v>194</v>
      </c>
      <c r="L30" s="267">
        <v>40</v>
      </c>
      <c r="M30" s="267">
        <v>14</v>
      </c>
      <c r="N30" s="251">
        <v>0</v>
      </c>
      <c r="O30" s="220"/>
    </row>
    <row r="31" spans="1:15" ht="15.75" customHeight="1">
      <c r="A31" s="29" t="s">
        <v>267</v>
      </c>
      <c r="B31" s="269">
        <v>16</v>
      </c>
      <c r="C31" s="269">
        <v>154</v>
      </c>
      <c r="D31" s="269">
        <v>107</v>
      </c>
      <c r="E31" s="269">
        <v>40</v>
      </c>
      <c r="F31" s="269">
        <v>7</v>
      </c>
      <c r="G31" s="263">
        <v>0</v>
      </c>
      <c r="H31" s="243" t="s">
        <v>268</v>
      </c>
      <c r="I31" s="264">
        <f aca="true" t="shared" si="9" ref="I31:N31">SUM(I32:I36)</f>
        <v>56</v>
      </c>
      <c r="J31" s="265">
        <f t="shared" si="9"/>
        <v>306</v>
      </c>
      <c r="K31" s="265">
        <f t="shared" si="9"/>
        <v>266</v>
      </c>
      <c r="L31" s="265">
        <f t="shared" si="9"/>
        <v>37</v>
      </c>
      <c r="M31" s="265">
        <f t="shared" si="9"/>
        <v>3</v>
      </c>
      <c r="N31" s="266">
        <f t="shared" si="9"/>
        <v>0</v>
      </c>
      <c r="O31" s="220"/>
    </row>
    <row r="32" spans="1:15" ht="15.75" customHeight="1">
      <c r="A32" s="29" t="s">
        <v>269</v>
      </c>
      <c r="B32" s="269">
        <v>12</v>
      </c>
      <c r="C32" s="269">
        <v>148</v>
      </c>
      <c r="D32" s="269">
        <v>109</v>
      </c>
      <c r="E32" s="269">
        <v>27</v>
      </c>
      <c r="F32" s="269">
        <v>4</v>
      </c>
      <c r="G32" s="269">
        <v>8</v>
      </c>
      <c r="H32" s="248" t="s">
        <v>270</v>
      </c>
      <c r="I32" s="249">
        <v>10</v>
      </c>
      <c r="J32" s="267">
        <v>45</v>
      </c>
      <c r="K32" s="267">
        <v>35</v>
      </c>
      <c r="L32" s="267">
        <v>9</v>
      </c>
      <c r="M32" s="251">
        <v>1</v>
      </c>
      <c r="N32" s="251">
        <v>0</v>
      </c>
      <c r="O32" s="220"/>
    </row>
    <row r="33" spans="1:15" ht="15.75" customHeight="1">
      <c r="A33" s="29" t="s">
        <v>271</v>
      </c>
      <c r="B33" s="269">
        <v>20</v>
      </c>
      <c r="C33" s="269">
        <v>205</v>
      </c>
      <c r="D33" s="269">
        <v>163</v>
      </c>
      <c r="E33" s="269">
        <v>15</v>
      </c>
      <c r="F33" s="269">
        <v>8</v>
      </c>
      <c r="G33" s="269">
        <v>19</v>
      </c>
      <c r="H33" s="248" t="s">
        <v>272</v>
      </c>
      <c r="I33" s="249">
        <v>10</v>
      </c>
      <c r="J33" s="267">
        <v>49</v>
      </c>
      <c r="K33" s="267">
        <v>41</v>
      </c>
      <c r="L33" s="267">
        <v>8</v>
      </c>
      <c r="M33" s="251">
        <v>0</v>
      </c>
      <c r="N33" s="251">
        <v>0</v>
      </c>
      <c r="O33" s="220"/>
    </row>
    <row r="34" spans="1:15" ht="15.75" customHeight="1">
      <c r="A34" s="29" t="s">
        <v>273</v>
      </c>
      <c r="B34" s="269">
        <v>12</v>
      </c>
      <c r="C34" s="269">
        <v>104</v>
      </c>
      <c r="D34" s="269">
        <v>78</v>
      </c>
      <c r="E34" s="269">
        <v>25</v>
      </c>
      <c r="F34" s="269">
        <v>1</v>
      </c>
      <c r="G34" s="263">
        <v>0</v>
      </c>
      <c r="H34" s="248" t="s">
        <v>274</v>
      </c>
      <c r="I34" s="249">
        <v>8</v>
      </c>
      <c r="J34" s="267">
        <v>44</v>
      </c>
      <c r="K34" s="267">
        <v>37</v>
      </c>
      <c r="L34" s="267">
        <v>7</v>
      </c>
      <c r="M34" s="251">
        <v>0</v>
      </c>
      <c r="N34" s="251">
        <v>0</v>
      </c>
      <c r="O34" s="220"/>
    </row>
    <row r="35" spans="1:15" ht="15.75" customHeight="1">
      <c r="A35" s="29" t="s">
        <v>275</v>
      </c>
      <c r="B35" s="269">
        <v>16</v>
      </c>
      <c r="C35" s="269">
        <v>149</v>
      </c>
      <c r="D35" s="269">
        <v>111</v>
      </c>
      <c r="E35" s="269">
        <v>24</v>
      </c>
      <c r="F35" s="269">
        <v>14</v>
      </c>
      <c r="G35" s="263">
        <v>0</v>
      </c>
      <c r="H35" s="248" t="s">
        <v>276</v>
      </c>
      <c r="I35" s="249">
        <v>12</v>
      </c>
      <c r="J35" s="267">
        <v>66</v>
      </c>
      <c r="K35" s="267">
        <v>60</v>
      </c>
      <c r="L35" s="267">
        <v>6</v>
      </c>
      <c r="M35" s="251">
        <v>0</v>
      </c>
      <c r="N35" s="251">
        <v>0</v>
      </c>
      <c r="O35" s="220"/>
    </row>
    <row r="36" spans="1:15" ht="15.75" customHeight="1">
      <c r="A36" s="270" t="s">
        <v>277</v>
      </c>
      <c r="B36" s="271">
        <f aca="true" t="shared" si="10" ref="B36:G36">SUM(B37:B38)</f>
        <v>40</v>
      </c>
      <c r="C36" s="272">
        <f t="shared" si="10"/>
        <v>507</v>
      </c>
      <c r="D36" s="272">
        <f t="shared" si="10"/>
        <v>395</v>
      </c>
      <c r="E36" s="272">
        <f t="shared" si="10"/>
        <v>76</v>
      </c>
      <c r="F36" s="272">
        <f t="shared" si="10"/>
        <v>22</v>
      </c>
      <c r="G36" s="273">
        <f t="shared" si="10"/>
        <v>14</v>
      </c>
      <c r="H36" s="248" t="s">
        <v>278</v>
      </c>
      <c r="I36" s="249">
        <v>16</v>
      </c>
      <c r="J36" s="267">
        <v>102</v>
      </c>
      <c r="K36" s="267">
        <v>93</v>
      </c>
      <c r="L36" s="267">
        <v>7</v>
      </c>
      <c r="M36" s="267">
        <v>2</v>
      </c>
      <c r="N36" s="251">
        <v>0</v>
      </c>
      <c r="O36" s="220"/>
    </row>
    <row r="37" spans="1:15" ht="15.75" customHeight="1">
      <c r="A37" s="29" t="s">
        <v>279</v>
      </c>
      <c r="B37" s="269">
        <v>22</v>
      </c>
      <c r="C37" s="269">
        <v>233</v>
      </c>
      <c r="D37" s="269">
        <v>170</v>
      </c>
      <c r="E37" s="269">
        <v>30</v>
      </c>
      <c r="F37" s="269">
        <v>19</v>
      </c>
      <c r="G37" s="263">
        <v>14</v>
      </c>
      <c r="H37" s="243" t="s">
        <v>280</v>
      </c>
      <c r="I37" s="264">
        <f aca="true" t="shared" si="11" ref="I37:N37">SUM(I38:I41)</f>
        <v>52</v>
      </c>
      <c r="J37" s="265">
        <f t="shared" si="11"/>
        <v>324</v>
      </c>
      <c r="K37" s="265">
        <f t="shared" si="11"/>
        <v>285</v>
      </c>
      <c r="L37" s="265">
        <f t="shared" si="11"/>
        <v>38</v>
      </c>
      <c r="M37" s="265">
        <f t="shared" si="11"/>
        <v>1</v>
      </c>
      <c r="N37" s="266">
        <f t="shared" si="11"/>
        <v>0</v>
      </c>
      <c r="O37" s="220"/>
    </row>
    <row r="38" spans="1:15" ht="15.75" customHeight="1">
      <c r="A38" s="29" t="s">
        <v>281</v>
      </c>
      <c r="B38" s="269">
        <v>18</v>
      </c>
      <c r="C38" s="269">
        <v>274</v>
      </c>
      <c r="D38" s="269">
        <v>225</v>
      </c>
      <c r="E38" s="269">
        <v>46</v>
      </c>
      <c r="F38" s="269">
        <v>3</v>
      </c>
      <c r="G38" s="263">
        <v>0</v>
      </c>
      <c r="H38" s="248" t="s">
        <v>282</v>
      </c>
      <c r="I38" s="249">
        <v>14</v>
      </c>
      <c r="J38" s="267">
        <v>70</v>
      </c>
      <c r="K38" s="267">
        <v>66</v>
      </c>
      <c r="L38" s="267">
        <v>4</v>
      </c>
      <c r="M38" s="251">
        <v>0</v>
      </c>
      <c r="N38" s="251">
        <v>0</v>
      </c>
      <c r="O38" s="220"/>
    </row>
    <row r="39" spans="1:15" ht="15.75" customHeight="1">
      <c r="A39" s="270" t="s">
        <v>283</v>
      </c>
      <c r="B39" s="271">
        <f aca="true" t="shared" si="12" ref="B39:G39">SUM(B40:B43)</f>
        <v>63</v>
      </c>
      <c r="C39" s="272">
        <f t="shared" si="12"/>
        <v>491</v>
      </c>
      <c r="D39" s="272">
        <f t="shared" si="12"/>
        <v>434</v>
      </c>
      <c r="E39" s="272">
        <f t="shared" si="12"/>
        <v>27</v>
      </c>
      <c r="F39" s="272">
        <f t="shared" si="12"/>
        <v>29</v>
      </c>
      <c r="G39" s="272">
        <f t="shared" si="12"/>
        <v>1</v>
      </c>
      <c r="H39" s="274" t="s">
        <v>284</v>
      </c>
      <c r="I39" s="249">
        <v>12</v>
      </c>
      <c r="J39" s="267">
        <v>62</v>
      </c>
      <c r="K39" s="267">
        <v>61</v>
      </c>
      <c r="L39" s="251">
        <v>0</v>
      </c>
      <c r="M39" s="267">
        <v>1</v>
      </c>
      <c r="N39" s="251">
        <v>0</v>
      </c>
      <c r="O39" s="220"/>
    </row>
    <row r="40" spans="1:15" ht="15.75" customHeight="1">
      <c r="A40" s="29" t="s">
        <v>285</v>
      </c>
      <c r="B40" s="269">
        <v>14</v>
      </c>
      <c r="C40" s="269">
        <v>93</v>
      </c>
      <c r="D40" s="269">
        <v>79</v>
      </c>
      <c r="E40" s="269">
        <v>9</v>
      </c>
      <c r="F40" s="269">
        <v>5</v>
      </c>
      <c r="G40" s="263">
        <v>0</v>
      </c>
      <c r="H40" s="248" t="s">
        <v>286</v>
      </c>
      <c r="I40" s="249">
        <v>14</v>
      </c>
      <c r="J40" s="267">
        <v>124</v>
      </c>
      <c r="K40" s="267">
        <v>93</v>
      </c>
      <c r="L40" s="267">
        <v>31</v>
      </c>
      <c r="M40" s="251">
        <v>0</v>
      </c>
      <c r="N40" s="251">
        <v>0</v>
      </c>
      <c r="O40" s="220"/>
    </row>
    <row r="41" spans="1:15" ht="15.75" customHeight="1">
      <c r="A41" s="29" t="s">
        <v>287</v>
      </c>
      <c r="B41" s="269">
        <v>17</v>
      </c>
      <c r="C41" s="269">
        <v>107</v>
      </c>
      <c r="D41" s="269">
        <v>95</v>
      </c>
      <c r="E41" s="269">
        <v>6</v>
      </c>
      <c r="F41" s="269">
        <v>6</v>
      </c>
      <c r="G41" s="269">
        <v>0</v>
      </c>
      <c r="H41" s="248" t="s">
        <v>288</v>
      </c>
      <c r="I41" s="249">
        <v>12</v>
      </c>
      <c r="J41" s="267">
        <v>68</v>
      </c>
      <c r="K41" s="267">
        <v>65</v>
      </c>
      <c r="L41" s="267">
        <v>3</v>
      </c>
      <c r="M41" s="251">
        <v>0</v>
      </c>
      <c r="N41" s="251">
        <v>0</v>
      </c>
      <c r="O41" s="220"/>
    </row>
    <row r="42" spans="1:15" ht="15.75" customHeight="1">
      <c r="A42" s="29" t="s">
        <v>289</v>
      </c>
      <c r="B42" s="269">
        <v>16</v>
      </c>
      <c r="C42" s="269">
        <v>166</v>
      </c>
      <c r="D42" s="269">
        <v>149</v>
      </c>
      <c r="E42" s="262">
        <v>8</v>
      </c>
      <c r="F42" s="269">
        <v>9</v>
      </c>
      <c r="G42" s="263">
        <v>0</v>
      </c>
      <c r="H42" s="243" t="s">
        <v>290</v>
      </c>
      <c r="I42" s="264">
        <f aca="true" t="shared" si="13" ref="I42:N42">SUM(I43:I44)</f>
        <v>32</v>
      </c>
      <c r="J42" s="265">
        <f t="shared" si="13"/>
        <v>229</v>
      </c>
      <c r="K42" s="265">
        <f t="shared" si="13"/>
        <v>167</v>
      </c>
      <c r="L42" s="265">
        <f t="shared" si="13"/>
        <v>58</v>
      </c>
      <c r="M42" s="265">
        <f t="shared" si="13"/>
        <v>4</v>
      </c>
      <c r="N42" s="266">
        <f t="shared" si="13"/>
        <v>0</v>
      </c>
      <c r="O42" s="220"/>
    </row>
    <row r="43" spans="1:15" ht="15.75" customHeight="1">
      <c r="A43" s="29" t="s">
        <v>291</v>
      </c>
      <c r="B43" s="269">
        <v>16</v>
      </c>
      <c r="C43" s="269">
        <v>125</v>
      </c>
      <c r="D43" s="269">
        <v>111</v>
      </c>
      <c r="E43" s="269">
        <v>4</v>
      </c>
      <c r="F43" s="269">
        <v>9</v>
      </c>
      <c r="G43" s="263">
        <v>1</v>
      </c>
      <c r="H43" s="248" t="s">
        <v>292</v>
      </c>
      <c r="I43" s="249">
        <v>16</v>
      </c>
      <c r="J43" s="267">
        <v>124</v>
      </c>
      <c r="K43" s="267">
        <v>77</v>
      </c>
      <c r="L43" s="267">
        <v>45</v>
      </c>
      <c r="M43" s="267">
        <v>2</v>
      </c>
      <c r="N43" s="251">
        <v>0</v>
      </c>
      <c r="O43" s="220"/>
    </row>
    <row r="44" spans="1:15" ht="15.75" customHeight="1">
      <c r="A44" s="270" t="s">
        <v>293</v>
      </c>
      <c r="B44" s="271">
        <f aca="true" t="shared" si="14" ref="B44:G44">SUM(B45)</f>
        <v>20</v>
      </c>
      <c r="C44" s="272">
        <f t="shared" si="14"/>
        <v>268</v>
      </c>
      <c r="D44" s="272">
        <f t="shared" si="14"/>
        <v>206</v>
      </c>
      <c r="E44" s="272">
        <f t="shared" si="14"/>
        <v>52</v>
      </c>
      <c r="F44" s="272">
        <f t="shared" si="14"/>
        <v>10</v>
      </c>
      <c r="G44" s="272">
        <f t="shared" si="14"/>
        <v>0</v>
      </c>
      <c r="H44" s="248" t="s">
        <v>294</v>
      </c>
      <c r="I44" s="249">
        <v>16</v>
      </c>
      <c r="J44" s="267">
        <v>105</v>
      </c>
      <c r="K44" s="267">
        <v>90</v>
      </c>
      <c r="L44" s="267">
        <v>13</v>
      </c>
      <c r="M44" s="267">
        <v>2</v>
      </c>
      <c r="N44" s="251">
        <v>0</v>
      </c>
      <c r="O44" s="220"/>
    </row>
    <row r="45" spans="1:15" ht="15.75" customHeight="1">
      <c r="A45" s="275" t="s">
        <v>295</v>
      </c>
      <c r="B45" s="276">
        <v>20</v>
      </c>
      <c r="C45" s="277">
        <v>268</v>
      </c>
      <c r="D45" s="277">
        <v>206</v>
      </c>
      <c r="E45" s="277">
        <v>52</v>
      </c>
      <c r="F45" s="277">
        <v>10</v>
      </c>
      <c r="G45" s="277">
        <v>0</v>
      </c>
      <c r="H45" s="278"/>
      <c r="I45" s="279"/>
      <c r="J45" s="156"/>
      <c r="K45" s="156"/>
      <c r="L45" s="156"/>
      <c r="M45" s="156"/>
      <c r="N45" s="156"/>
      <c r="O45" s="220"/>
    </row>
    <row r="46" spans="1:15" ht="14.25" customHeight="1">
      <c r="A46" s="280" t="s">
        <v>296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</row>
    <row r="47" spans="1:15" ht="13.5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</row>
    <row r="48" spans="1:15" ht="13.5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</row>
    <row r="49" spans="1:15" ht="13.5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</row>
    <row r="50" spans="1:15" ht="13.5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2009-04-16T01:04:45Z</dcterms:created>
  <dcterms:modified xsi:type="dcterms:W3CDTF">2009-04-16T01:04:54Z</dcterms:modified>
  <cp:category/>
  <cp:version/>
  <cp:contentType/>
  <cp:contentStatus/>
</cp:coreProperties>
</file>