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3A" sheetId="1" r:id="rId1"/>
    <sheet name="203B" sheetId="2" r:id="rId2"/>
  </sheets>
  <externalReferences>
    <externalReference r:id="rId5"/>
  </externalReferences>
  <definedNames>
    <definedName name="_10.電気_ガスおよび水道" localSheetId="0">'203A'!$B$1:$F$18</definedName>
    <definedName name="_10.電気_ガスおよび水道" localSheetId="1">'203B'!$B$1:$G$18</definedName>
    <definedName name="_10.電気_ガスおよび水道">#REF!</definedName>
    <definedName name="_xlnm.Print_Area" localSheetId="0">'203A'!$A$1:$V$86</definedName>
    <definedName name="_xlnm.Print_Area" localSheetId="1">'203B'!$A$1:$R$86</definedName>
  </definedNames>
  <calcPr fullCalcOnLoad="1"/>
</workbook>
</file>

<file path=xl/sharedStrings.xml><?xml version="1.0" encoding="utf-8"?>
<sst xmlns="http://schemas.openxmlformats.org/spreadsheetml/2006/main" count="366" uniqueCount="202">
  <si>
    <t>203． 市  町  村  普  通  会    計  歳  入  歳  出  決  算</t>
  </si>
  <si>
    <t>（単位　1,000円）</t>
  </si>
  <si>
    <t xml:space="preserve">                                                              Ａ.   歳                                入</t>
  </si>
  <si>
    <t>年度および　　　市　町　村</t>
  </si>
  <si>
    <t>娯楽施設</t>
  </si>
  <si>
    <t>自 動 車</t>
  </si>
  <si>
    <t>交通安全</t>
  </si>
  <si>
    <t>分 担 金</t>
  </si>
  <si>
    <t>国有施設等</t>
  </si>
  <si>
    <t>標示番号</t>
  </si>
  <si>
    <t>総　　額</t>
  </si>
  <si>
    <t>市町村税</t>
  </si>
  <si>
    <t>地方譲与税</t>
  </si>
  <si>
    <t>利 用 税</t>
  </si>
  <si>
    <t>取 得 税</t>
  </si>
  <si>
    <t>地方交付税</t>
  </si>
  <si>
    <t>対策特別</t>
  </si>
  <si>
    <t>及　  び</t>
  </si>
  <si>
    <t>使 用 料</t>
  </si>
  <si>
    <t>手 数 料</t>
  </si>
  <si>
    <t>国庫支出金</t>
  </si>
  <si>
    <t>所在市町村</t>
  </si>
  <si>
    <t>県支出金</t>
  </si>
  <si>
    <t>財産収入</t>
  </si>
  <si>
    <t>寄 附 金</t>
  </si>
  <si>
    <t>繰 入 金</t>
  </si>
  <si>
    <t>繰 越 金</t>
  </si>
  <si>
    <t>諸 収 入</t>
  </si>
  <si>
    <t>地 方 債</t>
  </si>
  <si>
    <t>交 付 金</t>
  </si>
  <si>
    <t>交 付 金</t>
  </si>
  <si>
    <t>負 担 金</t>
  </si>
  <si>
    <t>助成交付金</t>
  </si>
  <si>
    <t>昭和55年度</t>
  </si>
  <si>
    <t>55</t>
  </si>
  <si>
    <t>56</t>
  </si>
  <si>
    <t>57</t>
  </si>
  <si>
    <t xml:space="preserve"> </t>
  </si>
  <si>
    <t>58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</si>
  <si>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</si>
  <si>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</si>
  <si>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</si>
  <si>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</si>
  <si>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</si>
  <si>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</si>
  <si>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</si>
  <si>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</si>
  <si>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</si>
  <si>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</si>
  <si>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</si>
  <si>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</si>
  <si>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</si>
  <si>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</si>
  <si>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</si>
  <si>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</si>
  <si>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</si>
  <si>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</si>
  <si>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</si>
  <si>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</si>
  <si>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</si>
  <si>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</si>
  <si>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</si>
  <si>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</si>
  <si>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</si>
  <si>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</si>
  <si>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</si>
  <si>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西</t>
  </si>
  <si>
    <t>大田村</t>
  </si>
  <si>
    <t>12</t>
  </si>
  <si>
    <t>真玉町</t>
  </si>
  <si>
    <t>13</t>
  </si>
  <si>
    <t>香々地町</t>
  </si>
  <si>
    <t>14</t>
  </si>
  <si>
    <t>東国東郡</t>
  </si>
  <si>
    <t>東</t>
  </si>
  <si>
    <t>国見町</t>
  </si>
  <si>
    <t>15</t>
  </si>
  <si>
    <t>姫島村</t>
  </si>
  <si>
    <t>16</t>
  </si>
  <si>
    <t>国東町</t>
  </si>
  <si>
    <t>17</t>
  </si>
  <si>
    <t>武蔵町</t>
  </si>
  <si>
    <t>18</t>
  </si>
  <si>
    <t>安岐町</t>
  </si>
  <si>
    <t>19</t>
  </si>
  <si>
    <t>速見郡</t>
  </si>
  <si>
    <t>速</t>
  </si>
  <si>
    <t>日出町</t>
  </si>
  <si>
    <t>20</t>
  </si>
  <si>
    <t>山香町</t>
  </si>
  <si>
    <t>21</t>
  </si>
  <si>
    <t>大 分 郡</t>
  </si>
  <si>
    <t>大分</t>
  </si>
  <si>
    <t>野津原町</t>
  </si>
  <si>
    <t>22</t>
  </si>
  <si>
    <t>挾間町</t>
  </si>
  <si>
    <t>23</t>
  </si>
  <si>
    <t>庄内町</t>
  </si>
  <si>
    <t>24</t>
  </si>
  <si>
    <t>湯布院町</t>
  </si>
  <si>
    <t>25</t>
  </si>
  <si>
    <t>北海部郡</t>
  </si>
  <si>
    <t>北</t>
  </si>
  <si>
    <t>佐賀関町</t>
  </si>
  <si>
    <t>26</t>
  </si>
  <si>
    <t>南海部郡</t>
  </si>
  <si>
    <t>南</t>
  </si>
  <si>
    <t>上浦町</t>
  </si>
  <si>
    <t>27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</si>
  <si>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</si>
  <si>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</si>
  <si>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</si>
  <si>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</si>
  <si>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</si>
  <si>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</si>
  <si>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</si>
  <si>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</si>
  <si>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</si>
  <si>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</si>
  <si>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</si>
  <si>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</si>
  <si>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</si>
  <si>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>34</t>
  </si>
  <si>
    <t>大 野 郡</t>
  </si>
  <si>
    <t>大野</t>
  </si>
  <si>
    <t>野津町</t>
  </si>
  <si>
    <t>35</t>
  </si>
  <si>
    <t>三重町</t>
  </si>
  <si>
    <t>36</t>
  </si>
  <si>
    <t>清川村</t>
  </si>
  <si>
    <t>37</t>
  </si>
  <si>
    <t>緒方町</t>
  </si>
  <si>
    <t>38</t>
  </si>
  <si>
    <t>朝地町</t>
  </si>
  <si>
    <t>39</t>
  </si>
  <si>
    <t>大野町</t>
  </si>
  <si>
    <t>40</t>
  </si>
  <si>
    <t>千歳村</t>
  </si>
  <si>
    <t>41</t>
  </si>
  <si>
    <t>犬飼町</t>
  </si>
  <si>
    <t>42</t>
  </si>
  <si>
    <t>直 入 郡</t>
  </si>
  <si>
    <t>直</t>
  </si>
  <si>
    <t>荻町</t>
  </si>
  <si>
    <t>43</t>
  </si>
  <si>
    <t>久住町</t>
  </si>
  <si>
    <t>44</t>
  </si>
  <si>
    <t>直入町</t>
  </si>
  <si>
    <t>45</t>
  </si>
  <si>
    <t>玖 珠 郡</t>
  </si>
  <si>
    <t>玖</t>
  </si>
  <si>
    <t>九重町</t>
  </si>
  <si>
    <t>46</t>
  </si>
  <si>
    <t>玖珠町</t>
  </si>
  <si>
    <t>47</t>
  </si>
  <si>
    <t>日 田 郡</t>
  </si>
  <si>
    <t>日</t>
  </si>
  <si>
    <t>前津江村</t>
  </si>
  <si>
    <t>48</t>
  </si>
  <si>
    <t>中津江村</t>
  </si>
  <si>
    <t>49</t>
  </si>
  <si>
    <t>上津江村</t>
  </si>
  <si>
    <t>50</t>
  </si>
  <si>
    <t>大山町</t>
  </si>
  <si>
    <t>51</t>
  </si>
  <si>
    <t>天瀬町</t>
  </si>
  <si>
    <t>52</t>
  </si>
  <si>
    <t>下 毛 郡</t>
  </si>
  <si>
    <t>下</t>
  </si>
  <si>
    <t>三光村</t>
  </si>
  <si>
    <t>53</t>
  </si>
  <si>
    <t>本耶馬渓町</t>
  </si>
  <si>
    <t>54</t>
  </si>
  <si>
    <t>耶馬渓町</t>
  </si>
  <si>
    <t>55</t>
  </si>
  <si>
    <t>山国町</t>
  </si>
  <si>
    <t>56</t>
  </si>
  <si>
    <t>宇 佐 郡</t>
  </si>
  <si>
    <t>宇</t>
  </si>
  <si>
    <t>院内町</t>
  </si>
  <si>
    <t>57</t>
  </si>
  <si>
    <t>安心院町</t>
  </si>
  <si>
    <t>58</t>
  </si>
  <si>
    <t>資料：県地方課「市町村財政概要」</t>
  </si>
  <si>
    <t>Ｂ．歳                     出</t>
  </si>
  <si>
    <t>災害復旧        事 業 費</t>
  </si>
  <si>
    <t>前年度繰上　　　　充　用　金</t>
  </si>
  <si>
    <t>標示番号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</si>
  <si>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</si>
  <si>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</si>
  <si>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</si>
  <si>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</si>
  <si>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</si>
  <si>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</si>
  <si>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</si>
  <si>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</si>
  <si>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</si>
  <si>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</si>
  <si>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公 債 費</t>
  </si>
  <si>
    <t>諸支出金</t>
  </si>
  <si>
    <t>本耶馬渓町</t>
  </si>
  <si>
    <t>耶馬渓町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</si>
</sst>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color indexed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 horizontal="left" vertical="center"/>
      <protection locked="0"/>
    </xf>
    <xf numFmtId="176" fontId="23" fillId="0" borderId="10" xfId="0" applyNumberFormat="1" applyFont="1" applyBorder="1" applyAlignment="1" applyProtection="1">
      <alignment horizontal="left"/>
      <protection locked="0"/>
    </xf>
    <xf numFmtId="176" fontId="18" fillId="0" borderId="11" xfId="0" applyNumberFormat="1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>
      <alignment horizontal="center" vertical="center" wrapText="1"/>
    </xf>
    <xf numFmtId="176" fontId="22" fillId="0" borderId="13" xfId="0" applyNumberFormat="1" applyFont="1" applyBorder="1" applyAlignment="1" applyProtection="1">
      <alignment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vertical="center"/>
      <protection locked="0"/>
    </xf>
    <xf numFmtId="176" fontId="22" fillId="0" borderId="15" xfId="0" applyNumberFormat="1" applyFont="1" applyBorder="1" applyAlignment="1" applyProtection="1">
      <alignment horizontal="distributed" vertical="center" textRotation="255" wrapText="1"/>
      <protection locked="0"/>
    </xf>
    <xf numFmtId="176" fontId="18" fillId="0" borderId="0" xfId="0" applyNumberFormat="1" applyFont="1" applyBorder="1" applyAlignment="1" applyProtection="1">
      <alignment vertical="center"/>
      <protection/>
    </xf>
    <xf numFmtId="176" fontId="18" fillId="0" borderId="0" xfId="0" applyNumberFormat="1" applyFont="1" applyAlignment="1" applyProtection="1">
      <alignment vertical="center"/>
      <protection/>
    </xf>
    <xf numFmtId="0" fontId="22" fillId="0" borderId="0" xfId="0" applyFont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distributed" vertical="center" textRotation="255" wrapText="1"/>
      <protection locked="0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176" fontId="22" fillId="0" borderId="20" xfId="0" applyNumberFormat="1" applyFont="1" applyBorder="1" applyAlignment="1" applyProtection="1">
      <alignment vertical="center"/>
      <protection locked="0"/>
    </xf>
    <xf numFmtId="176" fontId="22" fillId="0" borderId="20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 applyProtection="1">
      <alignment vertical="center"/>
      <protection locked="0"/>
    </xf>
    <xf numFmtId="176" fontId="22" fillId="0" borderId="20" xfId="0" applyNumberFormat="1" applyFont="1" applyBorder="1" applyAlignment="1" applyProtection="1">
      <alignment horizontal="distributed" vertical="center" textRotation="255" wrapText="1"/>
      <protection locked="0"/>
    </xf>
    <xf numFmtId="176" fontId="18" fillId="0" borderId="0" xfId="0" applyNumberFormat="1" applyFont="1" applyBorder="1" applyAlignment="1" applyProtection="1">
      <alignment horizontal="center" vertical="center"/>
      <protection/>
    </xf>
    <xf numFmtId="49" fontId="18" fillId="0" borderId="22" xfId="0" applyNumberFormat="1" applyFont="1" applyBorder="1" applyAlignment="1" applyProtection="1">
      <alignment horizontal="distributed"/>
      <protection locked="0"/>
    </xf>
    <xf numFmtId="0" fontId="22" fillId="0" borderId="23" xfId="0" applyFont="1" applyBorder="1" applyAlignment="1">
      <alignment horizontal="distributed"/>
    </xf>
    <xf numFmtId="41" fontId="22" fillId="0" borderId="13" xfId="0" applyNumberFormat="1" applyFont="1" applyBorder="1" applyAlignment="1" applyProtection="1">
      <alignment/>
      <protection/>
    </xf>
    <xf numFmtId="41" fontId="22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Border="1" applyAlignment="1" applyProtection="1" quotePrefix="1">
      <alignment horizontal="right"/>
      <protection locked="0"/>
    </xf>
    <xf numFmtId="41" fontId="22" fillId="0" borderId="0" xfId="0" applyNumberFormat="1" applyFont="1" applyAlignment="1" applyProtection="1">
      <alignment horizontal="right"/>
      <protection locked="0"/>
    </xf>
    <xf numFmtId="41" fontId="22" fillId="0" borderId="0" xfId="0" applyNumberFormat="1" applyFont="1" applyAlignment="1" applyProtection="1">
      <alignment/>
      <protection locked="0"/>
    </xf>
    <xf numFmtId="49" fontId="22" fillId="0" borderId="24" xfId="0" applyNumberFormat="1" applyFont="1" applyBorder="1" applyAlignment="1" applyProtection="1">
      <alignment horizontal="center"/>
      <protection locked="0"/>
    </xf>
    <xf numFmtId="49" fontId="18" fillId="0" borderId="0" xfId="0" applyNumberFormat="1" applyFont="1" applyBorder="1" applyAlignment="1" applyProtection="1">
      <alignment horizontal="center"/>
      <protection locked="0"/>
    </xf>
    <xf numFmtId="0" fontId="22" fillId="0" borderId="16" xfId="0" applyFont="1" applyBorder="1" applyAlignment="1">
      <alignment/>
    </xf>
    <xf numFmtId="49" fontId="22" fillId="0" borderId="13" xfId="0" applyNumberFormat="1" applyFont="1" applyBorder="1" applyAlignment="1" applyProtection="1">
      <alignment horizontal="center"/>
      <protection locked="0"/>
    </xf>
    <xf numFmtId="49" fontId="18" fillId="0" borderId="0" xfId="0" applyNumberFormat="1" applyFont="1" applyBorder="1" applyAlignment="1" applyProtection="1">
      <alignment horizontal="center"/>
      <protection locked="0"/>
    </xf>
    <xf numFmtId="0" fontId="22" fillId="0" borderId="16" xfId="0" applyFont="1" applyBorder="1" applyAlignment="1">
      <alignment/>
    </xf>
    <xf numFmtId="41" fontId="22" fillId="0" borderId="13" xfId="0" applyNumberFormat="1" applyFont="1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center"/>
      <protection locked="0"/>
    </xf>
    <xf numFmtId="0" fontId="25" fillId="0" borderId="16" xfId="0" applyFont="1" applyBorder="1" applyAlignment="1">
      <alignment/>
    </xf>
    <xf numFmtId="41" fontId="25" fillId="0" borderId="13" xfId="0" applyNumberFormat="1" applyFont="1" applyBorder="1" applyAlignment="1" applyProtection="1">
      <alignment/>
      <protection/>
    </xf>
    <xf numFmtId="41" fontId="25" fillId="0" borderId="0" xfId="0" applyNumberFormat="1" applyFont="1" applyBorder="1" applyAlignment="1" applyProtection="1">
      <alignment/>
      <protection/>
    </xf>
    <xf numFmtId="49" fontId="25" fillId="0" borderId="13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Alignment="1" applyProtection="1">
      <alignment/>
      <protection/>
    </xf>
    <xf numFmtId="49" fontId="24" fillId="0" borderId="0" xfId="0" applyNumberFormat="1" applyFont="1" applyBorder="1" applyAlignment="1" applyProtection="1" quotePrefix="1">
      <alignment horizontal="distributed"/>
      <protection locked="0"/>
    </xf>
    <xf numFmtId="0" fontId="25" fillId="0" borderId="16" xfId="0" applyFont="1" applyBorder="1" applyAlignment="1">
      <alignment horizontal="distributed"/>
    </xf>
    <xf numFmtId="41" fontId="25" fillId="0" borderId="13" xfId="0" applyNumberFormat="1" applyFont="1" applyBorder="1" applyAlignment="1" applyProtection="1">
      <alignment/>
      <protection/>
    </xf>
    <xf numFmtId="41" fontId="25" fillId="0" borderId="0" xfId="0" applyNumberFormat="1" applyFont="1" applyBorder="1" applyAlignment="1" applyProtection="1">
      <alignment horizontal="right"/>
      <protection locked="0"/>
    </xf>
    <xf numFmtId="41" fontId="25" fillId="0" borderId="0" xfId="0" applyNumberFormat="1" applyFont="1" applyBorder="1" applyAlignment="1" applyProtection="1">
      <alignment/>
      <protection locked="0"/>
    </xf>
    <xf numFmtId="41" fontId="25" fillId="0" borderId="0" xfId="0" applyNumberFormat="1" applyFont="1" applyAlignment="1" applyProtection="1">
      <alignment horizontal="right"/>
      <protection locked="0"/>
    </xf>
    <xf numFmtId="41" fontId="25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distributed"/>
      <protection locked="0"/>
    </xf>
    <xf numFmtId="0" fontId="25" fillId="0" borderId="0" xfId="0" applyFont="1" applyBorder="1" applyAlignment="1">
      <alignment horizontal="distributed"/>
    </xf>
    <xf numFmtId="41" fontId="25" fillId="0" borderId="0" xfId="0" applyNumberFormat="1" applyFont="1" applyAlignment="1" applyProtection="1">
      <alignment/>
      <protection/>
    </xf>
    <xf numFmtId="176" fontId="25" fillId="0" borderId="13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41" fontId="22" fillId="0" borderId="13" xfId="0" applyNumberFormat="1" applyFont="1" applyBorder="1" applyAlignment="1" applyProtection="1">
      <alignment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176" fontId="22" fillId="0" borderId="13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 applyProtection="1">
      <alignment horizontal="right"/>
      <protection/>
    </xf>
    <xf numFmtId="176" fontId="18" fillId="0" borderId="16" xfId="0" applyNumberFormat="1" applyFont="1" applyBorder="1" applyAlignment="1" applyProtection="1">
      <alignment horizontal="distributed"/>
      <protection locked="0"/>
    </xf>
    <xf numFmtId="176" fontId="18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 horizontal="left"/>
      <protection/>
    </xf>
    <xf numFmtId="176" fontId="18" fillId="0" borderId="18" xfId="0" applyNumberFormat="1" applyFont="1" applyBorder="1" applyAlignment="1" applyProtection="1">
      <alignment horizontal="left"/>
      <protection/>
    </xf>
    <xf numFmtId="176" fontId="18" fillId="0" borderId="19" xfId="0" applyNumberFormat="1" applyFont="1" applyBorder="1" applyAlignment="1" applyProtection="1">
      <alignment horizontal="distributed"/>
      <protection locked="0"/>
    </xf>
    <xf numFmtId="176" fontId="22" fillId="0" borderId="20" xfId="0" applyNumberFormat="1" applyFont="1" applyBorder="1" applyAlignment="1" applyProtection="1">
      <alignment horizontal="center"/>
      <protection locked="0"/>
    </xf>
    <xf numFmtId="176" fontId="22" fillId="0" borderId="22" xfId="0" applyNumberFormat="1" applyFont="1" applyBorder="1" applyAlignment="1" applyProtection="1">
      <alignment/>
      <protection locked="0"/>
    </xf>
    <xf numFmtId="176" fontId="22" fillId="0" borderId="22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 horizontal="center"/>
      <protection locked="0"/>
    </xf>
    <xf numFmtId="176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center"/>
      <protection/>
    </xf>
    <xf numFmtId="176" fontId="18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vertical="center"/>
    </xf>
    <xf numFmtId="176" fontId="22" fillId="0" borderId="0" xfId="0" applyNumberFormat="1" applyFont="1" applyAlignment="1" applyProtection="1">
      <alignment/>
      <protection locked="0"/>
    </xf>
    <xf numFmtId="176" fontId="26" fillId="0" borderId="10" xfId="0" applyNumberFormat="1" applyFont="1" applyBorder="1" applyAlignment="1" applyProtection="1">
      <alignment horizontal="center" vertical="center"/>
      <protection locked="0"/>
    </xf>
    <xf numFmtId="176" fontId="23" fillId="0" borderId="10" xfId="0" applyNumberFormat="1" applyFont="1" applyBorder="1" applyAlignment="1" applyProtection="1">
      <alignment horizontal="centerContinuous"/>
      <protection locked="0"/>
    </xf>
    <xf numFmtId="176" fontId="22" fillId="0" borderId="10" xfId="0" applyNumberFormat="1" applyFont="1" applyBorder="1" applyAlignment="1" applyProtection="1">
      <alignment horizontal="centerContinuous"/>
      <protection locked="0"/>
    </xf>
    <xf numFmtId="176" fontId="22" fillId="0" borderId="10" xfId="0" applyNumberFormat="1" applyFont="1" applyBorder="1" applyAlignment="1" applyProtection="1">
      <alignment/>
      <protection locked="0"/>
    </xf>
    <xf numFmtId="0" fontId="22" fillId="0" borderId="12" xfId="0" applyFont="1" applyBorder="1" applyAlignment="1">
      <alignment vertical="center" wrapText="1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0" fontId="22" fillId="0" borderId="14" xfId="0" applyNumberFormat="1" applyFont="1" applyBorder="1" applyAlignment="1" applyProtection="1">
      <alignment horizontal="center" vertical="center" wrapText="1"/>
      <protection locked="0"/>
    </xf>
    <xf numFmtId="176" fontId="22" fillId="0" borderId="14" xfId="0" applyNumberFormat="1" applyFont="1" applyBorder="1" applyAlignment="1" applyProtection="1">
      <alignment horizontal="center" vertical="center" wrapText="1"/>
      <protection locked="0"/>
    </xf>
    <xf numFmtId="49" fontId="22" fillId="0" borderId="15" xfId="0" applyNumberFormat="1" applyFont="1" applyBorder="1" applyAlignment="1" applyProtection="1">
      <alignment horizontal="center" vertical="center" textRotation="255" wrapText="1"/>
      <protection locked="0"/>
    </xf>
    <xf numFmtId="176" fontId="22" fillId="0" borderId="0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textRotation="255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vertical="center"/>
      <protection locked="0"/>
    </xf>
    <xf numFmtId="0" fontId="0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textRotation="255" wrapText="1"/>
    </xf>
    <xf numFmtId="41" fontId="22" fillId="0" borderId="0" xfId="0" applyNumberFormat="1" applyFont="1" applyBorder="1" applyAlignment="1" applyProtection="1">
      <alignment horizontal="right"/>
      <protection locked="0"/>
    </xf>
    <xf numFmtId="41" fontId="22" fillId="0" borderId="22" xfId="0" applyNumberFormat="1" applyFont="1" applyBorder="1" applyAlignment="1" applyProtection="1">
      <alignment/>
      <protection locked="0"/>
    </xf>
    <xf numFmtId="41" fontId="22" fillId="0" borderId="23" xfId="0" applyNumberFormat="1" applyFont="1" applyBorder="1" applyAlignment="1" applyProtection="1">
      <alignment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41" fontId="22" fillId="0" borderId="16" xfId="0" applyNumberFormat="1" applyFont="1" applyBorder="1" applyAlignment="1" applyProtection="1">
      <alignment/>
      <protection locked="0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41" fontId="25" fillId="0" borderId="0" xfId="0" applyNumberFormat="1" applyFont="1" applyBorder="1" applyAlignment="1" applyProtection="1">
      <alignment/>
      <protection/>
    </xf>
    <xf numFmtId="41" fontId="25" fillId="0" borderId="16" xfId="0" applyNumberFormat="1" applyFont="1" applyBorder="1" applyAlignment="1" applyProtection="1">
      <alignment/>
      <protection/>
    </xf>
    <xf numFmtId="49" fontId="25" fillId="0" borderId="0" xfId="0" applyNumberFormat="1" applyFont="1" applyBorder="1" applyAlignment="1" applyProtection="1">
      <alignment horizontal="center"/>
      <protection locked="0"/>
    </xf>
    <xf numFmtId="176" fontId="25" fillId="0" borderId="0" xfId="0" applyNumberFormat="1" applyFont="1" applyAlignment="1" applyProtection="1">
      <alignment/>
      <protection/>
    </xf>
    <xf numFmtId="41" fontId="25" fillId="0" borderId="0" xfId="0" applyNumberFormat="1" applyFont="1" applyBorder="1" applyAlignment="1" applyProtection="1">
      <alignment/>
      <protection locked="0"/>
    </xf>
    <xf numFmtId="41" fontId="25" fillId="0" borderId="16" xfId="0" applyNumberFormat="1" applyFont="1" applyBorder="1" applyAlignment="1" applyProtection="1">
      <alignment/>
      <protection locked="0"/>
    </xf>
    <xf numFmtId="49" fontId="25" fillId="0" borderId="0" xfId="0" applyNumberFormat="1" applyFont="1" applyAlignment="1" applyProtection="1">
      <alignment horizontal="center"/>
      <protection locked="0"/>
    </xf>
    <xf numFmtId="176" fontId="24" fillId="0" borderId="0" xfId="0" applyNumberFormat="1" applyFont="1" applyBorder="1" applyAlignment="1" applyProtection="1">
      <alignment horizontal="distributed"/>
      <protection locked="0"/>
    </xf>
    <xf numFmtId="0" fontId="25" fillId="0" borderId="16" xfId="0" applyFont="1" applyBorder="1" applyAlignment="1">
      <alignment horizontal="distributed"/>
    </xf>
    <xf numFmtId="41" fontId="22" fillId="0" borderId="13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 applyProtection="1">
      <alignment horizontal="right"/>
      <protection/>
    </xf>
    <xf numFmtId="176" fontId="18" fillId="0" borderId="0" xfId="0" applyNumberFormat="1" applyFont="1" applyBorder="1" applyAlignment="1" applyProtection="1">
      <alignment horizontal="distributed"/>
      <protection locked="0"/>
    </xf>
    <xf numFmtId="176" fontId="22" fillId="0" borderId="0" xfId="0" applyNumberFormat="1" applyFont="1" applyBorder="1" applyAlignment="1" applyProtection="1">
      <alignment/>
      <protection/>
    </xf>
    <xf numFmtId="176" fontId="25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8&#36001;&#25919;199-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"/>
      <sheetName val="200"/>
      <sheetName val="201"/>
      <sheetName val="202"/>
      <sheetName val="203A"/>
      <sheetName val="203B"/>
      <sheetName val="204"/>
      <sheetName val="205A"/>
      <sheetName val="205B"/>
      <sheetName val="206"/>
      <sheetName val="207"/>
      <sheetName val="2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X90"/>
  <sheetViews>
    <sheetView tabSelected="1" zoomScalePageLayoutView="0" workbookViewId="0" topLeftCell="A1">
      <selection activeCell="B1" sqref="B1"/>
    </sheetView>
  </sheetViews>
  <sheetFormatPr defaultColWidth="13.375" defaultRowHeight="12" customHeight="1"/>
  <cols>
    <col min="1" max="1" width="3.625" style="1" customWidth="1"/>
    <col min="2" max="2" width="10.75390625" style="1" customWidth="1"/>
    <col min="3" max="4" width="12.00390625" style="72" customWidth="1"/>
    <col min="5" max="21" width="11.125" style="72" customWidth="1"/>
    <col min="22" max="22" width="3.875" style="73" customWidth="1"/>
    <col min="23" max="25" width="12.125" style="1" customWidth="1"/>
    <col min="26" max="16384" width="13.375" style="1" customWidth="1"/>
  </cols>
  <sheetData>
    <row r="1" spans="2:22" ht="18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8" customHeight="1" thickBot="1">
      <c r="A2" s="4" t="s">
        <v>1</v>
      </c>
      <c r="B2" s="4"/>
      <c r="C2" s="4"/>
      <c r="D2" s="5" t="s">
        <v>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4" s="13" customFormat="1" ht="16.5" customHeight="1" thickTop="1">
      <c r="A3" s="6" t="s">
        <v>3</v>
      </c>
      <c r="B3" s="7"/>
      <c r="C3" s="8"/>
      <c r="D3" s="8"/>
      <c r="E3" s="8"/>
      <c r="F3" s="9" t="s">
        <v>4</v>
      </c>
      <c r="G3" s="9" t="s">
        <v>5</v>
      </c>
      <c r="H3" s="8"/>
      <c r="I3" s="9" t="s">
        <v>6</v>
      </c>
      <c r="J3" s="9" t="s">
        <v>7</v>
      </c>
      <c r="K3" s="10"/>
      <c r="L3" s="8"/>
      <c r="M3" s="8"/>
      <c r="N3" s="9" t="s">
        <v>8</v>
      </c>
      <c r="O3" s="8"/>
      <c r="P3" s="8"/>
      <c r="Q3" s="8"/>
      <c r="R3" s="8"/>
      <c r="S3" s="8"/>
      <c r="T3" s="8"/>
      <c r="U3" s="8"/>
      <c r="V3" s="11" t="s">
        <v>9</v>
      </c>
      <c r="W3" s="12"/>
      <c r="X3" s="12"/>
    </row>
    <row r="4" spans="1:24" s="13" customFormat="1" ht="16.5" customHeight="1">
      <c r="A4" s="14"/>
      <c r="B4" s="15"/>
      <c r="C4" s="9" t="s">
        <v>10</v>
      </c>
      <c r="D4" s="9" t="s">
        <v>11</v>
      </c>
      <c r="E4" s="9" t="s">
        <v>12</v>
      </c>
      <c r="F4" s="9" t="s">
        <v>13</v>
      </c>
      <c r="G4" s="9" t="s">
        <v>14</v>
      </c>
      <c r="H4" s="9" t="s">
        <v>15</v>
      </c>
      <c r="I4" s="9" t="s">
        <v>16</v>
      </c>
      <c r="J4" s="9" t="s">
        <v>17</v>
      </c>
      <c r="K4" s="16" t="s">
        <v>18</v>
      </c>
      <c r="L4" s="9" t="s">
        <v>19</v>
      </c>
      <c r="M4" s="9" t="s">
        <v>20</v>
      </c>
      <c r="N4" s="9" t="s">
        <v>21</v>
      </c>
      <c r="O4" s="9" t="s">
        <v>22</v>
      </c>
      <c r="P4" s="9" t="s">
        <v>23</v>
      </c>
      <c r="Q4" s="9" t="s">
        <v>24</v>
      </c>
      <c r="R4" s="9" t="s">
        <v>25</v>
      </c>
      <c r="S4" s="9" t="s">
        <v>26</v>
      </c>
      <c r="T4" s="9" t="s">
        <v>27</v>
      </c>
      <c r="U4" s="9" t="s">
        <v>28</v>
      </c>
      <c r="V4" s="17"/>
      <c r="W4" s="12"/>
      <c r="X4" s="12"/>
    </row>
    <row r="5" spans="1:24" s="13" customFormat="1" ht="17.25" customHeight="1">
      <c r="A5" s="18"/>
      <c r="B5" s="19"/>
      <c r="C5" s="20"/>
      <c r="D5" s="20"/>
      <c r="E5" s="20"/>
      <c r="F5" s="21" t="s">
        <v>29</v>
      </c>
      <c r="G5" s="21" t="s">
        <v>29</v>
      </c>
      <c r="H5" s="20"/>
      <c r="I5" s="21" t="s">
        <v>30</v>
      </c>
      <c r="J5" s="21" t="s">
        <v>31</v>
      </c>
      <c r="K5" s="22"/>
      <c r="L5" s="20"/>
      <c r="M5" s="20"/>
      <c r="N5" s="21" t="s">
        <v>32</v>
      </c>
      <c r="O5" s="20"/>
      <c r="P5" s="20"/>
      <c r="Q5" s="20"/>
      <c r="R5" s="20"/>
      <c r="S5" s="20"/>
      <c r="T5" s="20"/>
      <c r="U5" s="20"/>
      <c r="V5" s="23"/>
      <c r="W5" s="24"/>
      <c r="X5" s="12"/>
    </row>
    <row r="6" spans="1:22" ht="15" customHeight="1">
      <c r="A6" s="25" t="s">
        <v>33</v>
      </c>
      <c r="B6" s="26"/>
      <c r="C6" s="27">
        <f>SUM(D6:E6:F6:G6:H6:I6:J6:K6:L6:M6:N6:O6:P6:Q6:R6:S6:T6:U6)</f>
        <v>265380891</v>
      </c>
      <c r="D6" s="28">
        <v>66709435</v>
      </c>
      <c r="E6" s="28">
        <v>3180524</v>
      </c>
      <c r="F6" s="29">
        <v>233822</v>
      </c>
      <c r="G6" s="30">
        <v>1617720</v>
      </c>
      <c r="H6" s="30">
        <v>57343567</v>
      </c>
      <c r="I6" s="31">
        <v>170497</v>
      </c>
      <c r="J6" s="31">
        <v>4868860</v>
      </c>
      <c r="K6" s="31">
        <v>3352434</v>
      </c>
      <c r="L6" s="31">
        <v>747300</v>
      </c>
      <c r="M6" s="31">
        <v>46483570</v>
      </c>
      <c r="N6" s="31">
        <v>69136</v>
      </c>
      <c r="O6" s="31">
        <v>25167248</v>
      </c>
      <c r="P6" s="31">
        <v>4270234</v>
      </c>
      <c r="Q6" s="31">
        <v>551779</v>
      </c>
      <c r="R6" s="31">
        <v>3131125</v>
      </c>
      <c r="S6" s="31">
        <v>4501062</v>
      </c>
      <c r="T6" s="31">
        <v>11071931</v>
      </c>
      <c r="U6" s="31">
        <v>31910647</v>
      </c>
      <c r="V6" s="32" t="s">
        <v>34</v>
      </c>
    </row>
    <row r="7" spans="1:22" ht="15" customHeight="1">
      <c r="A7" s="33" t="s">
        <v>35</v>
      </c>
      <c r="B7" s="34"/>
      <c r="C7" s="27">
        <f>SUM(D7:E7:F7:G7:H7:I7:J7:K7:L7:M7:N7:O7:P7:Q7:R7:S7:T7:U7)</f>
        <v>278618003</v>
      </c>
      <c r="D7" s="28">
        <v>73199674</v>
      </c>
      <c r="E7" s="28">
        <v>3206374</v>
      </c>
      <c r="F7" s="29">
        <v>259111</v>
      </c>
      <c r="G7" s="30">
        <v>1695284</v>
      </c>
      <c r="H7" s="30">
        <v>62694118</v>
      </c>
      <c r="I7" s="31">
        <v>145554</v>
      </c>
      <c r="J7" s="31">
        <v>4828294</v>
      </c>
      <c r="K7" s="31">
        <v>3600808</v>
      </c>
      <c r="L7" s="31">
        <v>797091</v>
      </c>
      <c r="M7" s="31">
        <v>48919887</v>
      </c>
      <c r="N7" s="31">
        <v>75417</v>
      </c>
      <c r="O7" s="31">
        <v>25476521</v>
      </c>
      <c r="P7" s="31">
        <v>3485219</v>
      </c>
      <c r="Q7" s="31">
        <v>701013</v>
      </c>
      <c r="R7" s="31">
        <v>3172177</v>
      </c>
      <c r="S7" s="31">
        <v>3935372</v>
      </c>
      <c r="T7" s="31">
        <v>10849729</v>
      </c>
      <c r="U7" s="31">
        <v>31576360</v>
      </c>
      <c r="V7" s="35" t="s">
        <v>35</v>
      </c>
    </row>
    <row r="8" spans="1:22" ht="15" customHeight="1">
      <c r="A8" s="33" t="s">
        <v>36</v>
      </c>
      <c r="B8" s="34"/>
      <c r="C8" s="27">
        <f>SUM(D8:E8:F8:G8:H8:I8:J8:K8:L8:M8:N8:O8:P8:Q8:R8:S8:T8:U8)</f>
        <v>297209020</v>
      </c>
      <c r="D8" s="28">
        <v>78447865</v>
      </c>
      <c r="E8" s="28">
        <v>3311993</v>
      </c>
      <c r="F8" s="30">
        <v>294572</v>
      </c>
      <c r="G8" s="30">
        <v>1791233</v>
      </c>
      <c r="H8" s="30">
        <v>65928990</v>
      </c>
      <c r="I8" s="31">
        <v>184395</v>
      </c>
      <c r="J8" s="31">
        <v>5570408</v>
      </c>
      <c r="K8" s="31">
        <v>3821705</v>
      </c>
      <c r="L8" s="31">
        <v>819374</v>
      </c>
      <c r="M8" s="31">
        <v>52408963</v>
      </c>
      <c r="N8" s="31">
        <v>87118</v>
      </c>
      <c r="O8" s="31">
        <v>27022635</v>
      </c>
      <c r="P8" s="31">
        <v>5876613</v>
      </c>
      <c r="Q8" s="31">
        <v>576084</v>
      </c>
      <c r="R8" s="31">
        <v>4361166</v>
      </c>
      <c r="S8" s="31">
        <v>4465810</v>
      </c>
      <c r="T8" s="31">
        <v>11149908</v>
      </c>
      <c r="U8" s="31">
        <v>31090188</v>
      </c>
      <c r="V8" s="35" t="s">
        <v>36</v>
      </c>
    </row>
    <row r="9" spans="1:22" ht="15" customHeight="1">
      <c r="A9" s="36"/>
      <c r="B9" s="37"/>
      <c r="C9" s="38"/>
      <c r="D9" s="28"/>
      <c r="E9" s="28"/>
      <c r="F9" s="30" t="s">
        <v>37</v>
      </c>
      <c r="G9" s="30"/>
      <c r="H9" s="30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5"/>
    </row>
    <row r="10" spans="1:22" s="44" customFormat="1" ht="15" customHeight="1">
      <c r="A10" s="39" t="s">
        <v>38</v>
      </c>
      <c r="B10" s="40"/>
      <c r="C10" s="41">
        <f>SUM(C12:C14)</f>
        <v>291139023</v>
      </c>
      <c r="D10" s="42">
        <f aca="true" t="shared" si="0" ref="D10:U10">SUM(D12:D14)</f>
        <v>85194906</v>
      </c>
      <c r="E10" s="42">
        <f t="shared" si="0"/>
        <v>3672220</v>
      </c>
      <c r="F10" s="42">
        <f t="shared" si="0"/>
        <v>329060</v>
      </c>
      <c r="G10" s="42">
        <f t="shared" si="0"/>
        <v>1805611</v>
      </c>
      <c r="H10" s="42">
        <f t="shared" si="0"/>
        <v>65258781</v>
      </c>
      <c r="I10" s="42">
        <f t="shared" si="0"/>
        <v>174759</v>
      </c>
      <c r="J10" s="42">
        <f t="shared" si="0"/>
        <v>5685345</v>
      </c>
      <c r="K10" s="42">
        <f t="shared" si="0"/>
        <v>4056399</v>
      </c>
      <c r="L10" s="42">
        <f t="shared" si="0"/>
        <v>884013</v>
      </c>
      <c r="M10" s="42">
        <f t="shared" si="0"/>
        <v>45265867</v>
      </c>
      <c r="N10" s="42">
        <f t="shared" si="0"/>
        <v>86903</v>
      </c>
      <c r="O10" s="42">
        <f t="shared" si="0"/>
        <v>23903703</v>
      </c>
      <c r="P10" s="42">
        <f t="shared" si="0"/>
        <v>5704073</v>
      </c>
      <c r="Q10" s="42">
        <f t="shared" si="0"/>
        <v>613631</v>
      </c>
      <c r="R10" s="42">
        <f t="shared" si="0"/>
        <v>2993601</v>
      </c>
      <c r="S10" s="42">
        <f t="shared" si="0"/>
        <v>5405270</v>
      </c>
      <c r="T10" s="42">
        <f t="shared" si="0"/>
        <v>9925926</v>
      </c>
      <c r="U10" s="42">
        <f t="shared" si="0"/>
        <v>30178955</v>
      </c>
      <c r="V10" s="43" t="s">
        <v>38</v>
      </c>
    </row>
    <row r="11" spans="1:22" s="44" customFormat="1" ht="15" customHeight="1">
      <c r="A11" s="45"/>
      <c r="B11" s="46"/>
      <c r="C11" s="47"/>
      <c r="D11" s="48"/>
      <c r="E11" s="49"/>
      <c r="F11" s="48"/>
      <c r="G11" s="50"/>
      <c r="H11" s="50"/>
      <c r="I11" s="51"/>
      <c r="J11" s="51"/>
      <c r="K11" s="51"/>
      <c r="L11" s="51"/>
      <c r="M11" s="51" t="s">
        <v>37</v>
      </c>
      <c r="N11" s="51" t="s">
        <v>37</v>
      </c>
      <c r="O11" s="51"/>
      <c r="P11" s="51"/>
      <c r="Q11" s="51"/>
      <c r="R11" s="51"/>
      <c r="S11" s="51"/>
      <c r="T11" s="51"/>
      <c r="U11" s="51"/>
      <c r="V11" s="43"/>
    </row>
    <row r="12" spans="1:22" s="44" customFormat="1" ht="15" customHeight="1">
      <c r="A12" s="52" t="s">
        <v>39</v>
      </c>
      <c r="B12" s="53"/>
      <c r="C12" s="41">
        <f>SUM(C16:C26)</f>
        <v>181233869</v>
      </c>
      <c r="D12" s="54">
        <f>SUM(D16:D26)</f>
        <v>70448316</v>
      </c>
      <c r="E12" s="54">
        <f>SUM(E16:E26)</f>
        <v>2144033</v>
      </c>
      <c r="F12" s="54">
        <f aca="true" t="shared" si="1" ref="F12:T12">SUM(F16:F26)</f>
        <v>221925</v>
      </c>
      <c r="G12" s="54">
        <f t="shared" si="1"/>
        <v>991451</v>
      </c>
      <c r="H12" s="54">
        <f t="shared" si="1"/>
        <v>24077404</v>
      </c>
      <c r="I12" s="54">
        <f t="shared" si="1"/>
        <v>156433</v>
      </c>
      <c r="J12" s="54">
        <f t="shared" si="1"/>
        <v>2724289</v>
      </c>
      <c r="K12" s="54">
        <f t="shared" si="1"/>
        <v>2663370</v>
      </c>
      <c r="L12" s="54">
        <f t="shared" si="1"/>
        <v>713612</v>
      </c>
      <c r="M12" s="54">
        <f t="shared" si="1"/>
        <v>35123441</v>
      </c>
      <c r="N12" s="54">
        <f t="shared" si="1"/>
        <v>34292</v>
      </c>
      <c r="O12" s="54">
        <f t="shared" si="1"/>
        <v>8500615</v>
      </c>
      <c r="P12" s="54">
        <f t="shared" si="1"/>
        <v>3919022</v>
      </c>
      <c r="Q12" s="54">
        <f t="shared" si="1"/>
        <v>317709</v>
      </c>
      <c r="R12" s="54">
        <f t="shared" si="1"/>
        <v>1296306</v>
      </c>
      <c r="S12" s="54">
        <f t="shared" si="1"/>
        <v>2622753</v>
      </c>
      <c r="T12" s="54">
        <f t="shared" si="1"/>
        <v>7953475</v>
      </c>
      <c r="U12" s="54">
        <f>SUM(U16:U26)</f>
        <v>17325423</v>
      </c>
      <c r="V12" s="55" t="s">
        <v>40</v>
      </c>
    </row>
    <row r="13" spans="1:22" s="44" customFormat="1" ht="15" customHeight="1">
      <c r="A13" s="52"/>
      <c r="B13" s="46"/>
      <c r="C13" s="41"/>
      <c r="D13" s="54"/>
      <c r="E13" s="54"/>
      <c r="F13" s="54"/>
      <c r="G13" s="54"/>
      <c r="H13" s="54"/>
      <c r="I13" s="54"/>
      <c r="J13" s="54"/>
      <c r="K13" s="54"/>
      <c r="L13" s="54" t="s">
        <v>37</v>
      </c>
      <c r="M13" s="54"/>
      <c r="N13" s="54"/>
      <c r="O13" s="54"/>
      <c r="P13" s="54"/>
      <c r="Q13" s="54"/>
      <c r="R13" s="54"/>
      <c r="S13" s="54"/>
      <c r="T13" s="54"/>
      <c r="U13" s="54"/>
      <c r="V13" s="55"/>
    </row>
    <row r="14" spans="1:22" s="44" customFormat="1" ht="15" customHeight="1">
      <c r="A14" s="52" t="s">
        <v>41</v>
      </c>
      <c r="B14" s="46"/>
      <c r="C14" s="41">
        <f>SUM(D14:E14:F14:G14:H14:I14:J14:K14:L14:M14:N14:O14:P14:Q14:R14:S14:T14:U14)</f>
        <v>109905154</v>
      </c>
      <c r="D14" s="54">
        <v>14746590</v>
      </c>
      <c r="E14" s="54">
        <v>1528187</v>
      </c>
      <c r="F14" s="54">
        <v>107135</v>
      </c>
      <c r="G14" s="54">
        <v>814160</v>
      </c>
      <c r="H14" s="54">
        <v>41181377</v>
      </c>
      <c r="I14" s="54">
        <v>18326</v>
      </c>
      <c r="J14" s="54">
        <v>2961056</v>
      </c>
      <c r="K14" s="54">
        <v>1393029</v>
      </c>
      <c r="L14" s="54">
        <v>170401</v>
      </c>
      <c r="M14" s="54">
        <v>10142426</v>
      </c>
      <c r="N14" s="54">
        <v>52611</v>
      </c>
      <c r="O14" s="42">
        <v>15403088</v>
      </c>
      <c r="P14" s="42">
        <v>1785051</v>
      </c>
      <c r="Q14" s="42">
        <v>295922</v>
      </c>
      <c r="R14" s="42">
        <v>1697295</v>
      </c>
      <c r="S14" s="42">
        <v>2782517</v>
      </c>
      <c r="T14" s="42">
        <v>1972451</v>
      </c>
      <c r="U14" s="42">
        <v>12853532</v>
      </c>
      <c r="V14" s="55" t="s">
        <v>42</v>
      </c>
    </row>
    <row r="15" spans="2:22" ht="15" customHeight="1">
      <c r="B15" s="56"/>
      <c r="C15" s="57"/>
      <c r="D15" s="58"/>
      <c r="E15" s="58"/>
      <c r="F15" s="58"/>
      <c r="G15" s="58"/>
      <c r="H15" s="58"/>
      <c r="I15" s="58"/>
      <c r="J15" s="58"/>
      <c r="K15" s="58"/>
      <c r="L15" s="58" t="s">
        <v>37</v>
      </c>
      <c r="M15" s="58"/>
      <c r="N15" s="58"/>
      <c r="O15" s="58"/>
      <c r="P15" s="58" t="s">
        <v>37</v>
      </c>
      <c r="Q15" s="58"/>
      <c r="R15" s="58"/>
      <c r="S15" s="58"/>
      <c r="T15" s="58"/>
      <c r="U15" s="58"/>
      <c r="V15" s="59"/>
    </row>
    <row r="16" spans="1:22" ht="15" customHeight="1">
      <c r="A16" s="60">
        <v>1</v>
      </c>
      <c r="B16" s="61" t="s">
        <v>43</v>
      </c>
      <c r="C16" s="27">
        <f>SUM(D16:E16:F16:G16:H16:I16:J16:K16:L16:M16:N16:O16:P16:Q16:R16:S16:T16:U16)</f>
        <v>68891702</v>
      </c>
      <c r="D16" s="31">
        <v>37906259</v>
      </c>
      <c r="E16" s="31">
        <v>968631</v>
      </c>
      <c r="F16" s="31">
        <v>119614</v>
      </c>
      <c r="G16" s="31">
        <v>369645</v>
      </c>
      <c r="H16" s="31">
        <v>998790</v>
      </c>
      <c r="I16" s="31">
        <v>75511</v>
      </c>
      <c r="J16" s="31">
        <v>1146465</v>
      </c>
      <c r="K16" s="31">
        <v>934677</v>
      </c>
      <c r="L16" s="31">
        <v>145489</v>
      </c>
      <c r="M16" s="31">
        <v>13488031</v>
      </c>
      <c r="N16" s="31">
        <v>22977</v>
      </c>
      <c r="O16" s="31">
        <v>2031809</v>
      </c>
      <c r="P16" s="31">
        <v>365900</v>
      </c>
      <c r="Q16" s="31">
        <v>117927</v>
      </c>
      <c r="R16" s="31">
        <v>0</v>
      </c>
      <c r="S16" s="31">
        <v>690501</v>
      </c>
      <c r="T16" s="31">
        <v>3307326</v>
      </c>
      <c r="U16" s="31">
        <v>6202150</v>
      </c>
      <c r="V16" s="59" t="s">
        <v>44</v>
      </c>
    </row>
    <row r="17" spans="1:22" ht="15" customHeight="1">
      <c r="A17" s="60">
        <v>2</v>
      </c>
      <c r="B17" s="61" t="s">
        <v>45</v>
      </c>
      <c r="C17" s="27">
        <f>SUM(D17:E17:F17:G17:H17:I17:J17:K17:L17:M17:N17:O17:P17:Q17:R17:S17:T17:U17)</f>
        <v>29774123</v>
      </c>
      <c r="D17" s="31">
        <v>9956456</v>
      </c>
      <c r="E17" s="31">
        <v>242931</v>
      </c>
      <c r="F17" s="31">
        <v>51452</v>
      </c>
      <c r="G17" s="31">
        <v>133816</v>
      </c>
      <c r="H17" s="31">
        <v>4077551</v>
      </c>
      <c r="I17" s="31">
        <v>32156</v>
      </c>
      <c r="J17" s="31">
        <v>208141</v>
      </c>
      <c r="K17" s="31">
        <v>806933</v>
      </c>
      <c r="L17" s="31">
        <v>53580</v>
      </c>
      <c r="M17" s="31">
        <v>6870688</v>
      </c>
      <c r="N17" s="31">
        <v>11315</v>
      </c>
      <c r="O17" s="31">
        <v>636026</v>
      </c>
      <c r="P17" s="31">
        <v>1747781</v>
      </c>
      <c r="Q17" s="31">
        <v>60386</v>
      </c>
      <c r="R17" s="31">
        <v>782</v>
      </c>
      <c r="S17" s="31">
        <v>1252855</v>
      </c>
      <c r="T17" s="31">
        <v>1649774</v>
      </c>
      <c r="U17" s="31">
        <v>1981500</v>
      </c>
      <c r="V17" s="59" t="s">
        <v>46</v>
      </c>
    </row>
    <row r="18" spans="1:22" ht="15" customHeight="1">
      <c r="A18" s="60">
        <v>3</v>
      </c>
      <c r="B18" s="61" t="s">
        <v>47</v>
      </c>
      <c r="C18" s="27">
        <f>SUM(D18:E18:F18:G18:H18:I18:J18:K18:L18:M18:N18:O18:P18:Q18:R18:S18:T18:U18)</f>
        <v>13856029</v>
      </c>
      <c r="D18" s="31">
        <v>4567056</v>
      </c>
      <c r="E18" s="31">
        <v>126775</v>
      </c>
      <c r="F18" s="31">
        <v>12519</v>
      </c>
      <c r="G18" s="31">
        <v>69756</v>
      </c>
      <c r="H18" s="31">
        <v>2234583</v>
      </c>
      <c r="I18" s="31">
        <v>12122</v>
      </c>
      <c r="J18" s="31">
        <v>215211</v>
      </c>
      <c r="K18" s="31">
        <v>163518</v>
      </c>
      <c r="L18" s="31">
        <v>215946</v>
      </c>
      <c r="M18" s="31">
        <v>2874509</v>
      </c>
      <c r="N18" s="31">
        <v>0</v>
      </c>
      <c r="O18" s="31">
        <v>507926</v>
      </c>
      <c r="P18" s="31">
        <v>958645</v>
      </c>
      <c r="Q18" s="31">
        <v>500</v>
      </c>
      <c r="R18" s="31">
        <v>229050</v>
      </c>
      <c r="S18" s="31">
        <v>104704</v>
      </c>
      <c r="T18" s="31">
        <v>581709</v>
      </c>
      <c r="U18" s="31">
        <v>981500</v>
      </c>
      <c r="V18" s="59" t="s">
        <v>48</v>
      </c>
    </row>
    <row r="19" spans="1:22" ht="15" customHeight="1">
      <c r="A19" s="60">
        <v>4</v>
      </c>
      <c r="B19" s="61" t="s">
        <v>49</v>
      </c>
      <c r="C19" s="27">
        <f>SUM(D19:E19:F19:G19:H19:I19:J19:K19:L19:M19:N19:O19:P19:Q19:R19:S19:T19:U19)</f>
        <v>14445183</v>
      </c>
      <c r="D19" s="31">
        <v>4260899</v>
      </c>
      <c r="E19" s="31">
        <v>139361</v>
      </c>
      <c r="F19" s="31">
        <v>9288</v>
      </c>
      <c r="G19" s="31">
        <v>76641</v>
      </c>
      <c r="H19" s="31">
        <v>2588575</v>
      </c>
      <c r="I19" s="31">
        <v>10170</v>
      </c>
      <c r="J19" s="31">
        <v>219984</v>
      </c>
      <c r="K19" s="31">
        <v>155457</v>
      </c>
      <c r="L19" s="31">
        <v>146526</v>
      </c>
      <c r="M19" s="31">
        <v>2789144</v>
      </c>
      <c r="N19" s="31">
        <v>0</v>
      </c>
      <c r="O19" s="31">
        <v>746886</v>
      </c>
      <c r="P19" s="31">
        <v>124693</v>
      </c>
      <c r="Q19" s="31">
        <v>15308</v>
      </c>
      <c r="R19" s="31">
        <v>98999</v>
      </c>
      <c r="S19" s="31">
        <v>149678</v>
      </c>
      <c r="T19" s="31">
        <v>1195001</v>
      </c>
      <c r="U19" s="31">
        <v>1718573</v>
      </c>
      <c r="V19" s="59" t="s">
        <v>50</v>
      </c>
    </row>
    <row r="20" spans="1:22" ht="15" customHeight="1">
      <c r="A20" s="60">
        <v>5</v>
      </c>
      <c r="B20" s="61" t="s">
        <v>51</v>
      </c>
      <c r="C20" s="27">
        <f>SUM(D20:E20:F20:G20:H20:I20:J20:K20:L20:M20:N20:O20:P20:Q20:R20:S20:T20:U20)</f>
        <v>9782268</v>
      </c>
      <c r="D20" s="31">
        <v>3590171</v>
      </c>
      <c r="E20" s="31">
        <v>127179</v>
      </c>
      <c r="F20" s="31">
        <v>0</v>
      </c>
      <c r="G20" s="31">
        <v>64653</v>
      </c>
      <c r="H20" s="31">
        <v>1916973</v>
      </c>
      <c r="I20" s="31">
        <v>7590</v>
      </c>
      <c r="J20" s="31">
        <v>99500</v>
      </c>
      <c r="K20" s="31">
        <v>156386</v>
      </c>
      <c r="L20" s="31">
        <v>18193</v>
      </c>
      <c r="M20" s="31">
        <v>1828933</v>
      </c>
      <c r="N20" s="31">
        <v>0</v>
      </c>
      <c r="O20" s="31">
        <v>418932</v>
      </c>
      <c r="P20" s="31">
        <v>124047</v>
      </c>
      <c r="Q20" s="31">
        <v>3650</v>
      </c>
      <c r="R20" s="31">
        <v>3046</v>
      </c>
      <c r="S20" s="31">
        <v>52844</v>
      </c>
      <c r="T20" s="31">
        <v>365971</v>
      </c>
      <c r="U20" s="31">
        <v>1004200</v>
      </c>
      <c r="V20" s="59" t="s">
        <v>52</v>
      </c>
    </row>
    <row r="21" spans="1:22" ht="15" customHeight="1">
      <c r="A21" s="60">
        <v>6</v>
      </c>
      <c r="B21" s="61" t="s">
        <v>53</v>
      </c>
      <c r="C21" s="27">
        <f>SUM(D21:E21:F21:G21:H21:I21:J21:K21:L21:M21:N21:O21:P21:Q21:R21:S21:T21:U21)</f>
        <v>8691144</v>
      </c>
      <c r="D21" s="31">
        <v>2382855</v>
      </c>
      <c r="E21" s="31">
        <v>90771</v>
      </c>
      <c r="F21" s="31">
        <v>23392</v>
      </c>
      <c r="G21" s="31">
        <v>50946</v>
      </c>
      <c r="H21" s="31">
        <v>2104561</v>
      </c>
      <c r="I21" s="31">
        <v>5031</v>
      </c>
      <c r="J21" s="31">
        <v>160226</v>
      </c>
      <c r="K21" s="31">
        <v>92724</v>
      </c>
      <c r="L21" s="31">
        <v>13737</v>
      </c>
      <c r="M21" s="31">
        <v>1721258</v>
      </c>
      <c r="N21" s="31">
        <v>0</v>
      </c>
      <c r="O21" s="31">
        <v>537440</v>
      </c>
      <c r="P21" s="31">
        <v>134152</v>
      </c>
      <c r="Q21" s="31">
        <v>15590</v>
      </c>
      <c r="R21" s="31">
        <v>81015</v>
      </c>
      <c r="S21" s="31">
        <v>79971</v>
      </c>
      <c r="T21" s="31">
        <v>228375</v>
      </c>
      <c r="U21" s="31">
        <v>969100</v>
      </c>
      <c r="V21" s="59" t="s">
        <v>54</v>
      </c>
    </row>
    <row r="22" spans="1:22" ht="15" customHeight="1">
      <c r="A22" s="60">
        <v>7</v>
      </c>
      <c r="B22" s="61" t="s">
        <v>55</v>
      </c>
      <c r="C22" s="27">
        <f>SUM(D22:E22:F22:G22:H22:I22:J22:K22:L22:M22:N22:O22:P22:Q22:R22:S22:T22:U22)</f>
        <v>6558103</v>
      </c>
      <c r="D22" s="31">
        <v>2417490</v>
      </c>
      <c r="E22" s="31">
        <v>84064</v>
      </c>
      <c r="F22" s="31">
        <v>0</v>
      </c>
      <c r="G22" s="31">
        <v>26687</v>
      </c>
      <c r="H22" s="31">
        <v>1441980</v>
      </c>
      <c r="I22" s="31">
        <v>3704</v>
      </c>
      <c r="J22" s="31">
        <v>39190</v>
      </c>
      <c r="K22" s="31">
        <v>69989</v>
      </c>
      <c r="L22" s="31">
        <v>39068</v>
      </c>
      <c r="M22" s="31">
        <v>1003070</v>
      </c>
      <c r="N22" s="31">
        <v>0</v>
      </c>
      <c r="O22" s="31">
        <v>398260</v>
      </c>
      <c r="P22" s="31">
        <v>52091</v>
      </c>
      <c r="Q22" s="31">
        <v>24970</v>
      </c>
      <c r="R22" s="31">
        <v>140707</v>
      </c>
      <c r="S22" s="31">
        <v>99803</v>
      </c>
      <c r="T22" s="31">
        <v>103130</v>
      </c>
      <c r="U22" s="31">
        <v>613900</v>
      </c>
      <c r="V22" s="59" t="s">
        <v>56</v>
      </c>
    </row>
    <row r="23" spans="1:22" ht="15" customHeight="1">
      <c r="A23" s="60">
        <v>8</v>
      </c>
      <c r="B23" s="61" t="s">
        <v>57</v>
      </c>
      <c r="C23" s="27">
        <f>SUM(D23:E23:F23:G23:H23:I23:J23:K23:L23:M23:N23:O23:P23:Q23:R23:S23:T23:U23)</f>
        <v>6199475</v>
      </c>
      <c r="D23" s="31">
        <v>967927</v>
      </c>
      <c r="E23" s="31">
        <v>80018</v>
      </c>
      <c r="F23" s="31">
        <v>0</v>
      </c>
      <c r="G23" s="31">
        <v>43893</v>
      </c>
      <c r="H23" s="31">
        <v>2141043</v>
      </c>
      <c r="I23" s="31">
        <v>1428</v>
      </c>
      <c r="J23" s="31">
        <v>209203</v>
      </c>
      <c r="K23" s="31">
        <v>66459</v>
      </c>
      <c r="L23" s="31">
        <v>9732</v>
      </c>
      <c r="M23" s="31">
        <v>945000</v>
      </c>
      <c r="N23" s="31">
        <v>0</v>
      </c>
      <c r="O23" s="31">
        <v>908895</v>
      </c>
      <c r="P23" s="31">
        <v>48501</v>
      </c>
      <c r="Q23" s="31">
        <v>7766</v>
      </c>
      <c r="R23" s="31">
        <v>66521</v>
      </c>
      <c r="S23" s="31">
        <v>37456</v>
      </c>
      <c r="T23" s="31">
        <v>73633</v>
      </c>
      <c r="U23" s="31">
        <v>592000</v>
      </c>
      <c r="V23" s="59" t="s">
        <v>58</v>
      </c>
    </row>
    <row r="24" spans="1:22" ht="15" customHeight="1">
      <c r="A24" s="60">
        <v>9</v>
      </c>
      <c r="B24" s="61" t="s">
        <v>59</v>
      </c>
      <c r="C24" s="27">
        <f>SUM(D24:E24:F24:G24:H24:I24:J24:K24:L24:M24:N24:O24:P24:Q24:R24:S24:T24:U24)</f>
        <v>4601876</v>
      </c>
      <c r="D24" s="31">
        <v>962679</v>
      </c>
      <c r="E24" s="31">
        <v>64697</v>
      </c>
      <c r="F24" s="31">
        <v>0</v>
      </c>
      <c r="G24" s="31">
        <v>35542</v>
      </c>
      <c r="H24" s="31">
        <v>1799262</v>
      </c>
      <c r="I24" s="31">
        <v>1918</v>
      </c>
      <c r="J24" s="31">
        <v>82757</v>
      </c>
      <c r="K24" s="31">
        <v>53507</v>
      </c>
      <c r="L24" s="31">
        <v>41646</v>
      </c>
      <c r="M24" s="31">
        <v>704626</v>
      </c>
      <c r="N24" s="31">
        <v>0</v>
      </c>
      <c r="O24" s="31">
        <v>205364</v>
      </c>
      <c r="P24" s="31">
        <v>29800</v>
      </c>
      <c r="Q24" s="31">
        <v>1823</v>
      </c>
      <c r="R24" s="31">
        <v>53414</v>
      </c>
      <c r="S24" s="31">
        <v>11085</v>
      </c>
      <c r="T24" s="31">
        <v>120356</v>
      </c>
      <c r="U24" s="31">
        <v>433400</v>
      </c>
      <c r="V24" s="59" t="s">
        <v>60</v>
      </c>
    </row>
    <row r="25" spans="1:22" ht="15" customHeight="1">
      <c r="A25" s="60">
        <v>10</v>
      </c>
      <c r="B25" s="61" t="s">
        <v>61</v>
      </c>
      <c r="C25" s="27">
        <f>SUM(D25:E25:F25:G25:H25:I25:J25:K25:L25:M25:N25:O25:P25:Q25:R25:S25:T25:U25)</f>
        <v>5858185</v>
      </c>
      <c r="D25" s="31">
        <v>920586</v>
      </c>
      <c r="E25" s="31">
        <v>77612</v>
      </c>
      <c r="F25" s="31">
        <v>4095</v>
      </c>
      <c r="G25" s="31">
        <v>43144</v>
      </c>
      <c r="H25" s="31">
        <v>1784973</v>
      </c>
      <c r="I25" s="31">
        <v>1094</v>
      </c>
      <c r="J25" s="31">
        <v>141833</v>
      </c>
      <c r="K25" s="31">
        <v>40414</v>
      </c>
      <c r="L25" s="31">
        <v>9228</v>
      </c>
      <c r="M25" s="31">
        <v>727293</v>
      </c>
      <c r="N25" s="31">
        <v>0</v>
      </c>
      <c r="O25" s="31">
        <v>995054</v>
      </c>
      <c r="P25" s="31">
        <v>237629</v>
      </c>
      <c r="Q25" s="31">
        <v>6099</v>
      </c>
      <c r="R25" s="31">
        <v>6640</v>
      </c>
      <c r="S25" s="31">
        <v>136601</v>
      </c>
      <c r="T25" s="31">
        <v>82590</v>
      </c>
      <c r="U25" s="31">
        <v>643300</v>
      </c>
      <c r="V25" s="59" t="s">
        <v>62</v>
      </c>
    </row>
    <row r="26" spans="1:22" s="62" customFormat="1" ht="15" customHeight="1">
      <c r="A26" s="60">
        <v>11</v>
      </c>
      <c r="B26" s="61" t="s">
        <v>63</v>
      </c>
      <c r="C26" s="27">
        <f>SUM(D26:E26:F26:G26:H26:I26:J26:K26:L26:M26:N26:O26:P26:Q26:R26:S26:T26:U26)</f>
        <v>12575781</v>
      </c>
      <c r="D26" s="58">
        <v>2515938</v>
      </c>
      <c r="E26" s="58">
        <v>141994</v>
      </c>
      <c r="F26" s="58">
        <v>1565</v>
      </c>
      <c r="G26" s="58">
        <v>76728</v>
      </c>
      <c r="H26" s="58">
        <v>2989113</v>
      </c>
      <c r="I26" s="58">
        <v>5709</v>
      </c>
      <c r="J26" s="58">
        <v>201779</v>
      </c>
      <c r="K26" s="58">
        <v>123306</v>
      </c>
      <c r="L26" s="58">
        <v>20467</v>
      </c>
      <c r="M26" s="58">
        <v>2170889</v>
      </c>
      <c r="N26" s="31">
        <v>0</v>
      </c>
      <c r="O26" s="58">
        <v>1114023</v>
      </c>
      <c r="P26" s="58">
        <v>95783</v>
      </c>
      <c r="Q26" s="58">
        <v>63690</v>
      </c>
      <c r="R26" s="58">
        <v>616132</v>
      </c>
      <c r="S26" s="58">
        <v>7255</v>
      </c>
      <c r="T26" s="58">
        <v>245610</v>
      </c>
      <c r="U26" s="58">
        <v>2185800</v>
      </c>
      <c r="V26" s="59" t="s">
        <v>64</v>
      </c>
    </row>
    <row r="27" spans="1:22" s="63" customFormat="1" ht="15" customHeight="1">
      <c r="A27" s="52" t="s">
        <v>65</v>
      </c>
      <c r="B27" s="46"/>
      <c r="C27" s="42">
        <f>SUM(C28:C30)</f>
        <v>4205786</v>
      </c>
      <c r="D27" s="42">
        <f aca="true" t="shared" si="2" ref="D27:U27">SUM(D28:D30)</f>
        <v>349890</v>
      </c>
      <c r="E27" s="42">
        <f t="shared" si="2"/>
        <v>58582</v>
      </c>
      <c r="F27" s="42">
        <f t="shared" si="2"/>
        <v>0</v>
      </c>
      <c r="G27" s="42">
        <f t="shared" si="2"/>
        <v>32228</v>
      </c>
      <c r="H27" s="42">
        <f t="shared" si="2"/>
        <v>1912294</v>
      </c>
      <c r="I27" s="42">
        <f t="shared" si="2"/>
        <v>0</v>
      </c>
      <c r="J27" s="42">
        <f t="shared" si="2"/>
        <v>163985</v>
      </c>
      <c r="K27" s="42">
        <f t="shared" si="2"/>
        <v>39651</v>
      </c>
      <c r="L27" s="42">
        <f t="shared" si="2"/>
        <v>9670</v>
      </c>
      <c r="M27" s="42">
        <f t="shared" si="2"/>
        <v>300684</v>
      </c>
      <c r="N27" s="42">
        <f t="shared" si="2"/>
        <v>50</v>
      </c>
      <c r="O27" s="42">
        <f t="shared" si="2"/>
        <v>498210</v>
      </c>
      <c r="P27" s="42">
        <f t="shared" si="2"/>
        <v>52056</v>
      </c>
      <c r="Q27" s="42">
        <f t="shared" si="2"/>
        <v>14429</v>
      </c>
      <c r="R27" s="42">
        <f t="shared" si="2"/>
        <v>88355</v>
      </c>
      <c r="S27" s="42">
        <f t="shared" si="2"/>
        <v>170688</v>
      </c>
      <c r="T27" s="42">
        <f t="shared" si="2"/>
        <v>34914</v>
      </c>
      <c r="U27" s="42">
        <f t="shared" si="2"/>
        <v>480100</v>
      </c>
      <c r="V27" s="55" t="s">
        <v>66</v>
      </c>
    </row>
    <row r="28" spans="1:22" s="62" customFormat="1" ht="15" customHeight="1">
      <c r="A28" s="60">
        <v>12</v>
      </c>
      <c r="B28" s="61" t="s">
        <v>67</v>
      </c>
      <c r="C28" s="27">
        <f>SUM(D28:E28:F28:G28:H28:I28:J28:K28:L28:M28:N28:O28:P28:Q28:R28:S28:T28:U28)</f>
        <v>1037736</v>
      </c>
      <c r="D28" s="58">
        <v>50390</v>
      </c>
      <c r="E28" s="58">
        <v>12840</v>
      </c>
      <c r="F28" s="58">
        <v>0</v>
      </c>
      <c r="G28" s="58">
        <v>7059</v>
      </c>
      <c r="H28" s="58">
        <v>504579</v>
      </c>
      <c r="I28" s="58">
        <v>0</v>
      </c>
      <c r="J28" s="58">
        <v>55884</v>
      </c>
      <c r="K28" s="58">
        <v>2299</v>
      </c>
      <c r="L28" s="58">
        <v>6376</v>
      </c>
      <c r="M28" s="58">
        <v>142579</v>
      </c>
      <c r="N28" s="58">
        <v>50</v>
      </c>
      <c r="O28" s="58">
        <v>93724</v>
      </c>
      <c r="P28" s="58">
        <v>5405</v>
      </c>
      <c r="Q28" s="58">
        <v>0</v>
      </c>
      <c r="R28" s="58">
        <v>31531</v>
      </c>
      <c r="S28" s="58">
        <v>47461</v>
      </c>
      <c r="T28" s="58">
        <v>10559</v>
      </c>
      <c r="U28" s="58">
        <v>67000</v>
      </c>
      <c r="V28" s="59" t="s">
        <v>68</v>
      </c>
    </row>
    <row r="29" spans="1:22" s="62" customFormat="1" ht="15" customHeight="1">
      <c r="A29" s="60">
        <v>13</v>
      </c>
      <c r="B29" s="61" t="s">
        <v>69</v>
      </c>
      <c r="C29" s="27">
        <f>SUM(D29:E29:F29:G29:H29:I29:J29:K29:L29:M29:N29:O29:P29:Q29:R29:S29:T29:U29)</f>
        <v>1827496</v>
      </c>
      <c r="D29" s="58">
        <v>128092</v>
      </c>
      <c r="E29" s="58">
        <v>24936</v>
      </c>
      <c r="F29" s="58">
        <v>0</v>
      </c>
      <c r="G29" s="58">
        <v>13733</v>
      </c>
      <c r="H29" s="58">
        <v>738015</v>
      </c>
      <c r="I29" s="58">
        <v>0</v>
      </c>
      <c r="J29" s="58">
        <v>96949</v>
      </c>
      <c r="K29" s="58">
        <v>14295</v>
      </c>
      <c r="L29" s="58">
        <v>1818</v>
      </c>
      <c r="M29" s="58">
        <v>108211</v>
      </c>
      <c r="N29" s="58">
        <v>0</v>
      </c>
      <c r="O29" s="58">
        <v>296245</v>
      </c>
      <c r="P29" s="58">
        <v>23073</v>
      </c>
      <c r="Q29" s="58">
        <v>1781</v>
      </c>
      <c r="R29" s="58">
        <v>56824</v>
      </c>
      <c r="S29" s="58">
        <v>54017</v>
      </c>
      <c r="T29" s="58">
        <v>12107</v>
      </c>
      <c r="U29" s="58">
        <v>257400</v>
      </c>
      <c r="V29" s="59" t="s">
        <v>70</v>
      </c>
    </row>
    <row r="30" spans="1:22" s="62" customFormat="1" ht="15" customHeight="1">
      <c r="A30" s="60">
        <v>14</v>
      </c>
      <c r="B30" s="61" t="s">
        <v>71</v>
      </c>
      <c r="C30" s="27">
        <f>SUM(D30:E30:F30:G30:H30:I30:J30:K30:L30:M30:N30:O30:P30:Q30:R30:S30:T30:U30)</f>
        <v>1340554</v>
      </c>
      <c r="D30" s="58">
        <v>171408</v>
      </c>
      <c r="E30" s="58">
        <v>20806</v>
      </c>
      <c r="F30" s="58">
        <v>0</v>
      </c>
      <c r="G30" s="58">
        <v>11436</v>
      </c>
      <c r="H30" s="58">
        <v>669700</v>
      </c>
      <c r="I30" s="58">
        <v>0</v>
      </c>
      <c r="J30" s="58">
        <v>11152</v>
      </c>
      <c r="K30" s="58">
        <v>23057</v>
      </c>
      <c r="L30" s="58">
        <v>1476</v>
      </c>
      <c r="M30" s="58">
        <v>49894</v>
      </c>
      <c r="N30" s="58">
        <v>0</v>
      </c>
      <c r="O30" s="58">
        <v>108241</v>
      </c>
      <c r="P30" s="58">
        <v>23578</v>
      </c>
      <c r="Q30" s="58">
        <v>12648</v>
      </c>
      <c r="R30" s="58">
        <v>0</v>
      </c>
      <c r="S30" s="58">
        <v>69210</v>
      </c>
      <c r="T30" s="58">
        <v>12248</v>
      </c>
      <c r="U30" s="58">
        <v>155700</v>
      </c>
      <c r="V30" s="59" t="s">
        <v>72</v>
      </c>
    </row>
    <row r="31" spans="1:22" s="63" customFormat="1" ht="15" customHeight="1">
      <c r="A31" s="52" t="s">
        <v>73</v>
      </c>
      <c r="B31" s="46"/>
      <c r="C31" s="42">
        <f aca="true" t="shared" si="3" ref="C31:U31">SUM(C32:C36)</f>
        <v>13877353</v>
      </c>
      <c r="D31" s="42">
        <v>1665654</v>
      </c>
      <c r="E31" s="42">
        <f t="shared" si="3"/>
        <v>216055</v>
      </c>
      <c r="F31" s="42">
        <f t="shared" si="3"/>
        <v>0</v>
      </c>
      <c r="G31" s="42">
        <f t="shared" si="3"/>
        <v>103575</v>
      </c>
      <c r="H31" s="42">
        <f t="shared" si="3"/>
        <v>5139358</v>
      </c>
      <c r="I31" s="42">
        <f t="shared" si="3"/>
        <v>1545</v>
      </c>
      <c r="J31" s="42">
        <f t="shared" si="3"/>
        <v>300621</v>
      </c>
      <c r="K31" s="42">
        <f t="shared" si="3"/>
        <v>264309</v>
      </c>
      <c r="L31" s="42">
        <f t="shared" si="3"/>
        <v>31110</v>
      </c>
      <c r="M31" s="42">
        <f t="shared" si="3"/>
        <v>1224068</v>
      </c>
      <c r="N31" s="42">
        <f t="shared" si="3"/>
        <v>1526</v>
      </c>
      <c r="O31" s="42">
        <f t="shared" si="3"/>
        <v>1964124</v>
      </c>
      <c r="P31" s="42">
        <f t="shared" si="3"/>
        <v>160998</v>
      </c>
      <c r="Q31" s="42">
        <f t="shared" si="3"/>
        <v>17760</v>
      </c>
      <c r="R31" s="42">
        <f t="shared" si="3"/>
        <v>238616</v>
      </c>
      <c r="S31" s="42">
        <f t="shared" si="3"/>
        <v>402696</v>
      </c>
      <c r="T31" s="42">
        <f t="shared" si="3"/>
        <v>291938</v>
      </c>
      <c r="U31" s="42">
        <f t="shared" si="3"/>
        <v>1853400</v>
      </c>
      <c r="V31" s="55" t="s">
        <v>74</v>
      </c>
    </row>
    <row r="32" spans="1:22" s="62" customFormat="1" ht="15" customHeight="1">
      <c r="A32" s="60">
        <v>15</v>
      </c>
      <c r="B32" s="61" t="s">
        <v>75</v>
      </c>
      <c r="C32" s="27">
        <f>SUM(D32:E32:F32:G32:H32:I32:J32:K32:L32:M32:N32:O32:P32:Q32:R32:S32:T32:U32)</f>
        <v>2667555</v>
      </c>
      <c r="D32" s="58">
        <v>239539</v>
      </c>
      <c r="E32" s="58">
        <v>37329</v>
      </c>
      <c r="F32" s="58">
        <v>0</v>
      </c>
      <c r="G32" s="58">
        <v>20486</v>
      </c>
      <c r="H32" s="58">
        <v>1058444</v>
      </c>
      <c r="I32" s="58">
        <v>0</v>
      </c>
      <c r="J32" s="58">
        <v>85404</v>
      </c>
      <c r="K32" s="58">
        <v>31117</v>
      </c>
      <c r="L32" s="58">
        <v>1923</v>
      </c>
      <c r="M32" s="58">
        <v>108051</v>
      </c>
      <c r="N32" s="58">
        <v>0</v>
      </c>
      <c r="O32" s="58">
        <v>570333</v>
      </c>
      <c r="P32" s="58">
        <v>44576</v>
      </c>
      <c r="Q32" s="58">
        <v>1195</v>
      </c>
      <c r="R32" s="58">
        <v>20161</v>
      </c>
      <c r="S32" s="58">
        <v>129022</v>
      </c>
      <c r="T32" s="58">
        <v>18775</v>
      </c>
      <c r="U32" s="58">
        <v>301200</v>
      </c>
      <c r="V32" s="59" t="s">
        <v>76</v>
      </c>
    </row>
    <row r="33" spans="1:22" s="62" customFormat="1" ht="15" customHeight="1">
      <c r="A33" s="60">
        <v>16</v>
      </c>
      <c r="B33" s="61" t="s">
        <v>77</v>
      </c>
      <c r="C33" s="27">
        <f>SUM(D33:E33:F33:G33:H33:I33:J33:K33:L33:M33:N33:O33:P33:Q33:R33:S33:T33:U33)</f>
        <v>1375945</v>
      </c>
      <c r="D33" s="58">
        <v>101448</v>
      </c>
      <c r="E33" s="58">
        <v>7905</v>
      </c>
      <c r="F33" s="58">
        <v>0</v>
      </c>
      <c r="G33" s="58">
        <v>4350</v>
      </c>
      <c r="H33" s="58">
        <v>652552</v>
      </c>
      <c r="I33" s="58">
        <v>0</v>
      </c>
      <c r="J33" s="58">
        <v>14384</v>
      </c>
      <c r="K33" s="58">
        <v>42055</v>
      </c>
      <c r="L33" s="58">
        <v>734</v>
      </c>
      <c r="M33" s="58">
        <v>190836</v>
      </c>
      <c r="N33" s="58">
        <v>0</v>
      </c>
      <c r="O33" s="58">
        <v>126418</v>
      </c>
      <c r="P33" s="58">
        <v>9102</v>
      </c>
      <c r="Q33" s="58">
        <v>0</v>
      </c>
      <c r="R33" s="58">
        <v>13693</v>
      </c>
      <c r="S33" s="58">
        <v>23859</v>
      </c>
      <c r="T33" s="58">
        <v>9109</v>
      </c>
      <c r="U33" s="58">
        <v>179500</v>
      </c>
      <c r="V33" s="59" t="s">
        <v>78</v>
      </c>
    </row>
    <row r="34" spans="1:22" s="62" customFormat="1" ht="15" customHeight="1">
      <c r="A34" s="60">
        <v>17</v>
      </c>
      <c r="B34" s="61" t="s">
        <v>79</v>
      </c>
      <c r="C34" s="27">
        <f>SUM(D34:E34:F34:G34:H34:I34:J34:K34:L34:M34:N34:O34:P34:Q34:R34:S34:T34:U34)</f>
        <v>4447521</v>
      </c>
      <c r="D34" s="58">
        <v>617760</v>
      </c>
      <c r="E34" s="58">
        <v>67414</v>
      </c>
      <c r="F34" s="58">
        <v>0</v>
      </c>
      <c r="G34" s="58">
        <v>37065</v>
      </c>
      <c r="H34" s="58">
        <v>1615189</v>
      </c>
      <c r="I34" s="58">
        <v>1003</v>
      </c>
      <c r="J34" s="58">
        <v>81062</v>
      </c>
      <c r="K34" s="58">
        <v>135436</v>
      </c>
      <c r="L34" s="58">
        <v>22448</v>
      </c>
      <c r="M34" s="58">
        <v>487999</v>
      </c>
      <c r="N34" s="58">
        <v>0</v>
      </c>
      <c r="O34" s="58">
        <v>430570</v>
      </c>
      <c r="P34" s="58">
        <v>27961</v>
      </c>
      <c r="Q34" s="58">
        <v>10277</v>
      </c>
      <c r="R34" s="58">
        <v>1856</v>
      </c>
      <c r="S34" s="58">
        <v>112106</v>
      </c>
      <c r="T34" s="58">
        <v>34575</v>
      </c>
      <c r="U34" s="58">
        <v>764800</v>
      </c>
      <c r="V34" s="59" t="s">
        <v>80</v>
      </c>
    </row>
    <row r="35" spans="1:22" s="62" customFormat="1" ht="15" customHeight="1">
      <c r="A35" s="60">
        <v>18</v>
      </c>
      <c r="B35" s="61" t="s">
        <v>81</v>
      </c>
      <c r="C35" s="27">
        <f>SUM(D35:E35:F35:G35:H35:I35:J35:K35:L35:M35:N35:O35:P35:Q35:R35:S35:T35:U35)</f>
        <v>1882367</v>
      </c>
      <c r="D35" s="58">
        <v>322670</v>
      </c>
      <c r="E35" s="58">
        <v>48720</v>
      </c>
      <c r="F35" s="58">
        <v>0</v>
      </c>
      <c r="G35" s="58">
        <v>16493</v>
      </c>
      <c r="H35" s="58">
        <v>655062</v>
      </c>
      <c r="I35" s="58">
        <v>0</v>
      </c>
      <c r="J35" s="58">
        <v>42004</v>
      </c>
      <c r="K35" s="58">
        <v>30102</v>
      </c>
      <c r="L35" s="58">
        <v>2049</v>
      </c>
      <c r="M35" s="58">
        <v>162226</v>
      </c>
      <c r="N35" s="58">
        <v>0</v>
      </c>
      <c r="O35" s="58">
        <v>284995</v>
      </c>
      <c r="P35" s="58">
        <v>37540</v>
      </c>
      <c r="Q35" s="58">
        <v>5158</v>
      </c>
      <c r="R35" s="58">
        <v>0</v>
      </c>
      <c r="S35" s="58">
        <v>31633</v>
      </c>
      <c r="T35" s="58">
        <v>27415</v>
      </c>
      <c r="U35" s="58">
        <v>216300</v>
      </c>
      <c r="V35" s="59" t="s">
        <v>82</v>
      </c>
    </row>
    <row r="36" spans="1:22" s="62" customFormat="1" ht="15" customHeight="1">
      <c r="A36" s="60">
        <v>19</v>
      </c>
      <c r="B36" s="61" t="s">
        <v>83</v>
      </c>
      <c r="C36" s="27">
        <f>SUM(D36:E36:F36:G36:H36:I36:J36:K36:L36:M36:N36:O36:P36:Q36:R36:S36:T36:U36)</f>
        <v>3503965</v>
      </c>
      <c r="D36" s="58">
        <v>384237</v>
      </c>
      <c r="E36" s="58">
        <v>54687</v>
      </c>
      <c r="F36" s="58">
        <v>0</v>
      </c>
      <c r="G36" s="58">
        <v>25181</v>
      </c>
      <c r="H36" s="58">
        <v>1158111</v>
      </c>
      <c r="I36" s="58">
        <v>542</v>
      </c>
      <c r="J36" s="58">
        <v>77767</v>
      </c>
      <c r="K36" s="58">
        <v>25599</v>
      </c>
      <c r="L36" s="58">
        <v>3956</v>
      </c>
      <c r="M36" s="58">
        <v>274956</v>
      </c>
      <c r="N36" s="58">
        <v>1526</v>
      </c>
      <c r="O36" s="58">
        <v>551808</v>
      </c>
      <c r="P36" s="58">
        <v>41819</v>
      </c>
      <c r="Q36" s="58">
        <v>1130</v>
      </c>
      <c r="R36" s="58">
        <v>202906</v>
      </c>
      <c r="S36" s="58">
        <v>106076</v>
      </c>
      <c r="T36" s="58">
        <v>202064</v>
      </c>
      <c r="U36" s="58">
        <v>391600</v>
      </c>
      <c r="V36" s="59" t="s">
        <v>84</v>
      </c>
    </row>
    <row r="37" spans="1:22" s="63" customFormat="1" ht="15" customHeight="1">
      <c r="A37" s="52" t="s">
        <v>85</v>
      </c>
      <c r="B37" s="46"/>
      <c r="C37" s="42">
        <f>SUM(C38:C39)</f>
        <v>8605732</v>
      </c>
      <c r="D37" s="42">
        <f aca="true" t="shared" si="4" ref="D37:U37">SUM(D38:D39)</f>
        <v>1724164</v>
      </c>
      <c r="E37" s="42">
        <f t="shared" si="4"/>
        <v>131135</v>
      </c>
      <c r="F37" s="42">
        <f t="shared" si="4"/>
        <v>28270</v>
      </c>
      <c r="G37" s="42">
        <f t="shared" si="4"/>
        <v>72076</v>
      </c>
      <c r="H37" s="42">
        <f t="shared" si="4"/>
        <v>2361744</v>
      </c>
      <c r="I37" s="42">
        <f t="shared" si="4"/>
        <v>2829</v>
      </c>
      <c r="J37" s="42">
        <f t="shared" si="4"/>
        <v>301540</v>
      </c>
      <c r="K37" s="42">
        <f t="shared" si="4"/>
        <v>69362</v>
      </c>
      <c r="L37" s="42">
        <f t="shared" si="4"/>
        <v>19521</v>
      </c>
      <c r="M37" s="42">
        <f t="shared" si="4"/>
        <v>1065086</v>
      </c>
      <c r="N37" s="42">
        <f t="shared" si="4"/>
        <v>5345</v>
      </c>
      <c r="O37" s="42">
        <f t="shared" si="4"/>
        <v>971850</v>
      </c>
      <c r="P37" s="42">
        <f t="shared" si="4"/>
        <v>142842</v>
      </c>
      <c r="Q37" s="42">
        <f t="shared" si="4"/>
        <v>11935</v>
      </c>
      <c r="R37" s="42">
        <f t="shared" si="4"/>
        <v>142450</v>
      </c>
      <c r="S37" s="42">
        <f t="shared" si="4"/>
        <v>110967</v>
      </c>
      <c r="T37" s="42">
        <f t="shared" si="4"/>
        <v>62236</v>
      </c>
      <c r="U37" s="42">
        <f t="shared" si="4"/>
        <v>1382380</v>
      </c>
      <c r="V37" s="55" t="s">
        <v>86</v>
      </c>
    </row>
    <row r="38" spans="1:22" s="62" customFormat="1" ht="15" customHeight="1">
      <c r="A38" s="60">
        <v>20</v>
      </c>
      <c r="B38" s="61" t="s">
        <v>87</v>
      </c>
      <c r="C38" s="27">
        <f>SUM(D38:E38:F38:G38:H38:I38:J38:K38:L38:M38:N38:O38:P38:Q38:R38:S38:T38:U38)</f>
        <v>4210927</v>
      </c>
      <c r="D38" s="58">
        <v>1334587</v>
      </c>
      <c r="E38" s="58">
        <v>67039</v>
      </c>
      <c r="F38" s="58">
        <v>5476</v>
      </c>
      <c r="G38" s="58">
        <v>36872</v>
      </c>
      <c r="H38" s="58">
        <v>1092300</v>
      </c>
      <c r="I38" s="58">
        <v>1817</v>
      </c>
      <c r="J38" s="58">
        <v>96247</v>
      </c>
      <c r="K38" s="58">
        <v>38249</v>
      </c>
      <c r="L38" s="58">
        <v>15086</v>
      </c>
      <c r="M38" s="58">
        <v>495870</v>
      </c>
      <c r="N38" s="58">
        <v>4822</v>
      </c>
      <c r="O38" s="58">
        <v>372640</v>
      </c>
      <c r="P38" s="58">
        <v>73916</v>
      </c>
      <c r="Q38" s="58">
        <v>841</v>
      </c>
      <c r="R38" s="58">
        <v>70327</v>
      </c>
      <c r="S38" s="58">
        <v>42918</v>
      </c>
      <c r="T38" s="58">
        <v>38470</v>
      </c>
      <c r="U38" s="58">
        <v>423450</v>
      </c>
      <c r="V38" s="59" t="s">
        <v>88</v>
      </c>
    </row>
    <row r="39" spans="1:22" s="62" customFormat="1" ht="15" customHeight="1">
      <c r="A39" s="60">
        <v>21</v>
      </c>
      <c r="B39" s="61" t="s">
        <v>89</v>
      </c>
      <c r="C39" s="27">
        <f>SUM(D39:E39:F39:G39:H39:I39:J39:K39:L39:M39:N39:O39:P39:Q39:R39:S39:T39:U39)</f>
        <v>4394805</v>
      </c>
      <c r="D39" s="58">
        <v>389577</v>
      </c>
      <c r="E39" s="58">
        <v>64096</v>
      </c>
      <c r="F39" s="58">
        <v>22794</v>
      </c>
      <c r="G39" s="58">
        <v>35204</v>
      </c>
      <c r="H39" s="58">
        <v>1269444</v>
      </c>
      <c r="I39" s="58">
        <v>1012</v>
      </c>
      <c r="J39" s="58">
        <v>205293</v>
      </c>
      <c r="K39" s="58">
        <v>31113</v>
      </c>
      <c r="L39" s="58">
        <v>4435</v>
      </c>
      <c r="M39" s="58">
        <v>569216</v>
      </c>
      <c r="N39" s="58">
        <v>523</v>
      </c>
      <c r="O39" s="58">
        <v>599210</v>
      </c>
      <c r="P39" s="58">
        <v>68926</v>
      </c>
      <c r="Q39" s="58">
        <v>11094</v>
      </c>
      <c r="R39" s="58">
        <v>72123</v>
      </c>
      <c r="S39" s="58">
        <v>68049</v>
      </c>
      <c r="T39" s="58">
        <v>23766</v>
      </c>
      <c r="U39" s="58">
        <v>958930</v>
      </c>
      <c r="V39" s="59" t="s">
        <v>90</v>
      </c>
    </row>
    <row r="40" spans="1:22" s="63" customFormat="1" ht="15" customHeight="1">
      <c r="A40" s="52" t="s">
        <v>91</v>
      </c>
      <c r="B40" s="46"/>
      <c r="C40" s="42">
        <f>SUM(C41:C44)</f>
        <v>10710308</v>
      </c>
      <c r="D40" s="42">
        <f aca="true" t="shared" si="5" ref="D40:U40">SUM(D41:D44)</f>
        <v>1901015</v>
      </c>
      <c r="E40" s="42">
        <f t="shared" si="5"/>
        <v>137672</v>
      </c>
      <c r="F40" s="42">
        <f t="shared" si="5"/>
        <v>54630</v>
      </c>
      <c r="G40" s="42">
        <f t="shared" si="5"/>
        <v>75604</v>
      </c>
      <c r="H40" s="42">
        <f t="shared" si="5"/>
        <v>3646878</v>
      </c>
      <c r="I40" s="42">
        <f t="shared" si="5"/>
        <v>3479</v>
      </c>
      <c r="J40" s="42">
        <f t="shared" si="5"/>
        <v>421834</v>
      </c>
      <c r="K40" s="42">
        <f t="shared" si="5"/>
        <v>111295</v>
      </c>
      <c r="L40" s="42">
        <f t="shared" si="5"/>
        <v>13062</v>
      </c>
      <c r="M40" s="42">
        <f t="shared" si="5"/>
        <v>1022698</v>
      </c>
      <c r="N40" s="42">
        <f t="shared" si="5"/>
        <v>5939</v>
      </c>
      <c r="O40" s="42">
        <f t="shared" si="5"/>
        <v>1127666</v>
      </c>
      <c r="P40" s="42">
        <f t="shared" si="5"/>
        <v>201892</v>
      </c>
      <c r="Q40" s="42">
        <f t="shared" si="5"/>
        <v>42558</v>
      </c>
      <c r="R40" s="42">
        <f t="shared" si="5"/>
        <v>240630</v>
      </c>
      <c r="S40" s="42">
        <f t="shared" si="5"/>
        <v>281926</v>
      </c>
      <c r="T40" s="42">
        <f t="shared" si="5"/>
        <v>194730</v>
      </c>
      <c r="U40" s="42">
        <f t="shared" si="5"/>
        <v>1226800</v>
      </c>
      <c r="V40" s="55" t="s">
        <v>92</v>
      </c>
    </row>
    <row r="41" spans="1:22" s="62" customFormat="1" ht="15" customHeight="1">
      <c r="A41" s="60">
        <v>22</v>
      </c>
      <c r="B41" s="61" t="s">
        <v>93</v>
      </c>
      <c r="C41" s="27">
        <f>SUM(D41:E41:F41:G41:H41:I41:J41:K41:L41:M41:N41:O41:P41:Q41:R41:S41:T41:U41)</f>
        <v>1824758</v>
      </c>
      <c r="D41" s="58">
        <v>220374</v>
      </c>
      <c r="E41" s="58">
        <v>32200</v>
      </c>
      <c r="F41" s="58">
        <v>5814</v>
      </c>
      <c r="G41" s="58">
        <v>17667</v>
      </c>
      <c r="H41" s="58">
        <v>830489</v>
      </c>
      <c r="I41" s="58">
        <v>488</v>
      </c>
      <c r="J41" s="58">
        <v>65066</v>
      </c>
      <c r="K41" s="58">
        <v>27476</v>
      </c>
      <c r="L41" s="58">
        <v>2217</v>
      </c>
      <c r="M41" s="58">
        <v>146850</v>
      </c>
      <c r="N41" s="58">
        <v>0</v>
      </c>
      <c r="O41" s="58">
        <v>193483</v>
      </c>
      <c r="P41" s="58">
        <v>12006</v>
      </c>
      <c r="Q41" s="58">
        <v>648</v>
      </c>
      <c r="R41" s="58">
        <v>2482</v>
      </c>
      <c r="S41" s="58">
        <v>35817</v>
      </c>
      <c r="T41" s="58">
        <v>17881</v>
      </c>
      <c r="U41" s="58">
        <v>213800</v>
      </c>
      <c r="V41" s="59" t="s">
        <v>94</v>
      </c>
    </row>
    <row r="42" spans="1:22" s="62" customFormat="1" ht="15" customHeight="1">
      <c r="A42" s="60">
        <v>23</v>
      </c>
      <c r="B42" s="61" t="s">
        <v>95</v>
      </c>
      <c r="C42" s="27">
        <f>SUM(D42:E42:F42:G42:H42:I42:J42:K42:L42:M42:N42:O42:P42:Q42:R42:S42:T42:U42)</f>
        <v>3027706</v>
      </c>
      <c r="D42" s="58">
        <v>555231</v>
      </c>
      <c r="E42" s="58">
        <v>38398</v>
      </c>
      <c r="F42" s="58">
        <v>32208</v>
      </c>
      <c r="G42" s="58">
        <v>21102</v>
      </c>
      <c r="H42" s="58">
        <v>918508</v>
      </c>
      <c r="I42" s="58">
        <v>840</v>
      </c>
      <c r="J42" s="58">
        <v>134351</v>
      </c>
      <c r="K42" s="58">
        <v>25070</v>
      </c>
      <c r="L42" s="58">
        <v>3414</v>
      </c>
      <c r="M42" s="58">
        <v>142514</v>
      </c>
      <c r="N42" s="58">
        <v>0</v>
      </c>
      <c r="O42" s="58">
        <v>277853</v>
      </c>
      <c r="P42" s="58">
        <v>64674</v>
      </c>
      <c r="Q42" s="58">
        <v>4105</v>
      </c>
      <c r="R42" s="58">
        <v>173485</v>
      </c>
      <c r="S42" s="58">
        <v>96158</v>
      </c>
      <c r="T42" s="58">
        <v>94295</v>
      </c>
      <c r="U42" s="58">
        <v>445500</v>
      </c>
      <c r="V42" s="59" t="s">
        <v>96</v>
      </c>
    </row>
    <row r="43" spans="1:22" s="62" customFormat="1" ht="15" customHeight="1">
      <c r="A43" s="60">
        <v>24</v>
      </c>
      <c r="B43" s="61" t="s">
        <v>97</v>
      </c>
      <c r="C43" s="27">
        <f>SUM(D43:E43:F43:G43:H43:I43:J43:K43:L43:M43:N43:O43:P43:Q43:R43:S43:T43:U43)</f>
        <v>3222962</v>
      </c>
      <c r="D43" s="58">
        <v>366425</v>
      </c>
      <c r="E43" s="58">
        <v>37589</v>
      </c>
      <c r="F43" s="58">
        <v>0</v>
      </c>
      <c r="G43" s="58">
        <v>20615</v>
      </c>
      <c r="H43" s="58">
        <v>1172534</v>
      </c>
      <c r="I43" s="58">
        <v>804</v>
      </c>
      <c r="J43" s="58">
        <v>188880</v>
      </c>
      <c r="K43" s="58">
        <v>26700</v>
      </c>
      <c r="L43" s="58">
        <v>3759</v>
      </c>
      <c r="M43" s="58">
        <v>422989</v>
      </c>
      <c r="N43" s="58">
        <v>0</v>
      </c>
      <c r="O43" s="58">
        <v>472195</v>
      </c>
      <c r="P43" s="58">
        <v>18988</v>
      </c>
      <c r="Q43" s="58">
        <v>9567</v>
      </c>
      <c r="R43" s="58">
        <v>2716</v>
      </c>
      <c r="S43" s="58">
        <v>67903</v>
      </c>
      <c r="T43" s="58">
        <v>39898</v>
      </c>
      <c r="U43" s="58">
        <v>371400</v>
      </c>
      <c r="V43" s="59" t="s">
        <v>98</v>
      </c>
    </row>
    <row r="44" spans="1:22" s="62" customFormat="1" ht="15" customHeight="1">
      <c r="A44" s="60">
        <v>25</v>
      </c>
      <c r="B44" s="61" t="s">
        <v>99</v>
      </c>
      <c r="C44" s="27">
        <f>SUM(D44:E44:F44:G44:H44:I44:J44:K44:L44:M44:N44:O44:P44:Q44:R44:S44:T44:U44)</f>
        <v>2634882</v>
      </c>
      <c r="D44" s="58">
        <v>758985</v>
      </c>
      <c r="E44" s="58">
        <v>29485</v>
      </c>
      <c r="F44" s="58">
        <v>16608</v>
      </c>
      <c r="G44" s="58">
        <v>16220</v>
      </c>
      <c r="H44" s="58">
        <v>725347</v>
      </c>
      <c r="I44" s="58">
        <v>1347</v>
      </c>
      <c r="J44" s="58">
        <v>33537</v>
      </c>
      <c r="K44" s="58">
        <v>32049</v>
      </c>
      <c r="L44" s="58">
        <v>3672</v>
      </c>
      <c r="M44" s="58">
        <v>310345</v>
      </c>
      <c r="N44" s="58">
        <v>5939</v>
      </c>
      <c r="O44" s="58">
        <v>184135</v>
      </c>
      <c r="P44" s="58">
        <v>106224</v>
      </c>
      <c r="Q44" s="58">
        <v>28238</v>
      </c>
      <c r="R44" s="58">
        <v>61947</v>
      </c>
      <c r="S44" s="58">
        <v>82048</v>
      </c>
      <c r="T44" s="58">
        <v>42656</v>
      </c>
      <c r="U44" s="58">
        <v>196100</v>
      </c>
      <c r="V44" s="59" t="s">
        <v>100</v>
      </c>
    </row>
    <row r="45" spans="1:22" s="63" customFormat="1" ht="15" customHeight="1">
      <c r="A45" s="52" t="s">
        <v>101</v>
      </c>
      <c r="B45" s="46"/>
      <c r="C45" s="42">
        <f>SUM(C46:C46)</f>
        <v>3529872</v>
      </c>
      <c r="D45" s="42">
        <f aca="true" t="shared" si="6" ref="D45:U45">SUM(D46:D46)</f>
        <v>1110765</v>
      </c>
      <c r="E45" s="42">
        <f t="shared" si="6"/>
        <v>49988</v>
      </c>
      <c r="F45" s="42">
        <f t="shared" si="6"/>
        <v>0</v>
      </c>
      <c r="G45" s="42">
        <f t="shared" si="6"/>
        <v>18184</v>
      </c>
      <c r="H45" s="42">
        <f t="shared" si="6"/>
        <v>1006391</v>
      </c>
      <c r="I45" s="42">
        <f t="shared" si="6"/>
        <v>804</v>
      </c>
      <c r="J45" s="42">
        <f t="shared" si="6"/>
        <v>14910</v>
      </c>
      <c r="K45" s="42">
        <f t="shared" si="6"/>
        <v>42059</v>
      </c>
      <c r="L45" s="42">
        <f t="shared" si="6"/>
        <v>8902</v>
      </c>
      <c r="M45" s="42">
        <f t="shared" si="6"/>
        <v>440954</v>
      </c>
      <c r="N45" s="42">
        <f t="shared" si="6"/>
        <v>0</v>
      </c>
      <c r="O45" s="42">
        <f t="shared" si="6"/>
        <v>190960</v>
      </c>
      <c r="P45" s="42">
        <f t="shared" si="6"/>
        <v>6373</v>
      </c>
      <c r="Q45" s="42">
        <f t="shared" si="6"/>
        <v>21880</v>
      </c>
      <c r="R45" s="42">
        <f t="shared" si="6"/>
        <v>508</v>
      </c>
      <c r="S45" s="42">
        <f t="shared" si="6"/>
        <v>68622</v>
      </c>
      <c r="T45" s="42">
        <f t="shared" si="6"/>
        <v>106372</v>
      </c>
      <c r="U45" s="42">
        <f t="shared" si="6"/>
        <v>442200</v>
      </c>
      <c r="V45" s="55" t="s">
        <v>102</v>
      </c>
    </row>
    <row r="46" spans="1:22" s="62" customFormat="1" ht="15" customHeight="1">
      <c r="A46" s="60">
        <v>26</v>
      </c>
      <c r="B46" s="61" t="s">
        <v>103</v>
      </c>
      <c r="C46" s="27">
        <f>SUM(D46:E46:F46:G46:H46:I46:J46:K46:L46:M46:N46:O46:P46:Q46:R46:S46:T46:U46)</f>
        <v>3529872</v>
      </c>
      <c r="D46" s="58">
        <v>1110765</v>
      </c>
      <c r="E46" s="58">
        <v>49988</v>
      </c>
      <c r="F46" s="58">
        <v>0</v>
      </c>
      <c r="G46" s="58">
        <v>18184</v>
      </c>
      <c r="H46" s="58">
        <v>1006391</v>
      </c>
      <c r="I46" s="58">
        <v>804</v>
      </c>
      <c r="J46" s="58">
        <v>14910</v>
      </c>
      <c r="K46" s="58">
        <v>42059</v>
      </c>
      <c r="L46" s="58">
        <v>8902</v>
      </c>
      <c r="M46" s="58">
        <v>440954</v>
      </c>
      <c r="N46" s="58">
        <v>0</v>
      </c>
      <c r="O46" s="58">
        <v>190960</v>
      </c>
      <c r="P46" s="58">
        <v>6373</v>
      </c>
      <c r="Q46" s="58">
        <v>21880</v>
      </c>
      <c r="R46" s="58">
        <v>508</v>
      </c>
      <c r="S46" s="58">
        <v>68622</v>
      </c>
      <c r="T46" s="58">
        <v>106372</v>
      </c>
      <c r="U46" s="58">
        <v>442200</v>
      </c>
      <c r="V46" s="59" t="s">
        <v>104</v>
      </c>
    </row>
    <row r="47" spans="1:22" s="63" customFormat="1" ht="15" customHeight="1">
      <c r="A47" s="52" t="s">
        <v>105</v>
      </c>
      <c r="B47" s="46"/>
      <c r="C47" s="42">
        <f>SUM(C48:C55)</f>
        <v>14229448</v>
      </c>
      <c r="D47" s="42">
        <f aca="true" t="shared" si="7" ref="D47:U47">SUM(D48:D55)</f>
        <v>1466080</v>
      </c>
      <c r="E47" s="42">
        <f t="shared" si="7"/>
        <v>130426</v>
      </c>
      <c r="F47" s="42">
        <f t="shared" si="7"/>
        <v>0</v>
      </c>
      <c r="G47" s="42">
        <f t="shared" si="7"/>
        <v>70558</v>
      </c>
      <c r="H47" s="42">
        <v>6193099</v>
      </c>
      <c r="I47" s="42">
        <f t="shared" si="7"/>
        <v>623</v>
      </c>
      <c r="J47" s="42">
        <f t="shared" si="7"/>
        <v>146799</v>
      </c>
      <c r="K47" s="42">
        <f t="shared" si="7"/>
        <v>176052</v>
      </c>
      <c r="L47" s="42">
        <f t="shared" si="7"/>
        <v>17887</v>
      </c>
      <c r="M47" s="42">
        <f t="shared" si="7"/>
        <v>1439526</v>
      </c>
      <c r="N47" s="42">
        <f t="shared" si="7"/>
        <v>0</v>
      </c>
      <c r="O47" s="42">
        <f t="shared" si="7"/>
        <v>1808359</v>
      </c>
      <c r="P47" s="42">
        <f t="shared" si="7"/>
        <v>135416</v>
      </c>
      <c r="Q47" s="42">
        <f>SUM(Q48:Q55)</f>
        <v>50094</v>
      </c>
      <c r="R47" s="42">
        <f t="shared" si="7"/>
        <v>27141</v>
      </c>
      <c r="S47" s="42">
        <f t="shared" si="7"/>
        <v>617837</v>
      </c>
      <c r="T47" s="42">
        <f t="shared" si="7"/>
        <v>136909</v>
      </c>
      <c r="U47" s="42">
        <f t="shared" si="7"/>
        <v>1812642</v>
      </c>
      <c r="V47" s="55" t="s">
        <v>106</v>
      </c>
    </row>
    <row r="48" spans="1:22" s="62" customFormat="1" ht="15" customHeight="1">
      <c r="A48" s="60">
        <v>27</v>
      </c>
      <c r="B48" s="61" t="s">
        <v>107</v>
      </c>
      <c r="C48" s="27">
        <f>SUM(D48:E48:F48:G48:H48:I48:J48:K48:L48:M48:N48:O48:P48:Q48:R48:S48:T48:U48)</f>
        <v>1227818</v>
      </c>
      <c r="D48" s="58">
        <v>118448</v>
      </c>
      <c r="E48" s="58">
        <v>8937</v>
      </c>
      <c r="F48" s="58">
        <v>0</v>
      </c>
      <c r="G48" s="58">
        <v>4892</v>
      </c>
      <c r="H48" s="58">
        <v>594211</v>
      </c>
      <c r="I48" s="58">
        <v>0</v>
      </c>
      <c r="J48" s="58">
        <v>7195</v>
      </c>
      <c r="K48" s="58">
        <v>4742</v>
      </c>
      <c r="L48" s="58">
        <v>1627</v>
      </c>
      <c r="M48" s="58">
        <v>34385</v>
      </c>
      <c r="N48" s="58">
        <v>0</v>
      </c>
      <c r="O48" s="58">
        <v>247429</v>
      </c>
      <c r="P48" s="58">
        <v>18710</v>
      </c>
      <c r="Q48" s="58">
        <v>3617</v>
      </c>
      <c r="R48" s="58">
        <v>24756</v>
      </c>
      <c r="S48" s="58">
        <v>20684</v>
      </c>
      <c r="T48" s="58">
        <v>5585</v>
      </c>
      <c r="U48" s="58">
        <v>132600</v>
      </c>
      <c r="V48" s="59" t="s">
        <v>108</v>
      </c>
    </row>
    <row r="49" spans="1:22" s="62" customFormat="1" ht="15" customHeight="1">
      <c r="A49" s="60">
        <v>28</v>
      </c>
      <c r="B49" s="61" t="s">
        <v>109</v>
      </c>
      <c r="C49" s="27">
        <f>SUM(D49:E49:F49:G49:H49:I49:J49:K49:L49:M49:N49:O49:P49:Q49:R49:S49:T49:U49)</f>
        <v>1790044</v>
      </c>
      <c r="D49" s="58">
        <v>325479</v>
      </c>
      <c r="E49" s="58">
        <v>20567</v>
      </c>
      <c r="F49" s="58">
        <v>0</v>
      </c>
      <c r="G49" s="58">
        <v>11323</v>
      </c>
      <c r="H49" s="58">
        <v>705117</v>
      </c>
      <c r="I49" s="58">
        <v>623</v>
      </c>
      <c r="J49" s="58">
        <v>9941</v>
      </c>
      <c r="K49" s="58">
        <v>16671</v>
      </c>
      <c r="L49" s="58">
        <v>2615</v>
      </c>
      <c r="M49" s="58">
        <v>178249</v>
      </c>
      <c r="N49" s="58">
        <v>0</v>
      </c>
      <c r="O49" s="58">
        <v>157963</v>
      </c>
      <c r="P49" s="58">
        <v>11847</v>
      </c>
      <c r="Q49" s="58">
        <v>31942</v>
      </c>
      <c r="R49" s="58">
        <v>552</v>
      </c>
      <c r="S49" s="58">
        <v>113736</v>
      </c>
      <c r="T49" s="58">
        <v>22619</v>
      </c>
      <c r="U49" s="58">
        <v>180800</v>
      </c>
      <c r="V49" s="59" t="s">
        <v>110</v>
      </c>
    </row>
    <row r="50" spans="1:22" s="62" customFormat="1" ht="15" customHeight="1">
      <c r="A50" s="60">
        <v>29</v>
      </c>
      <c r="B50" s="61" t="s">
        <v>111</v>
      </c>
      <c r="C50" s="27">
        <f>SUM(D50:E50:F50:G50:H50:I50:J50:K50:L50:M50:N50:O50:P50:Q50:R50:S50:T50:U50)</f>
        <v>1230018</v>
      </c>
      <c r="D50" s="58">
        <v>62881</v>
      </c>
      <c r="E50" s="58">
        <v>14848</v>
      </c>
      <c r="F50" s="58">
        <v>0</v>
      </c>
      <c r="G50" s="58">
        <v>8171</v>
      </c>
      <c r="H50" s="58">
        <v>559169</v>
      </c>
      <c r="I50" s="58">
        <v>0</v>
      </c>
      <c r="J50" s="58">
        <v>21200</v>
      </c>
      <c r="K50" s="58">
        <v>16569</v>
      </c>
      <c r="L50" s="58">
        <v>1092</v>
      </c>
      <c r="M50" s="58">
        <v>75291</v>
      </c>
      <c r="N50" s="58">
        <v>0</v>
      </c>
      <c r="O50" s="58">
        <v>196283</v>
      </c>
      <c r="P50" s="58">
        <v>17882</v>
      </c>
      <c r="Q50" s="58">
        <v>0</v>
      </c>
      <c r="R50" s="58">
        <v>0</v>
      </c>
      <c r="S50" s="58">
        <v>98854</v>
      </c>
      <c r="T50" s="58">
        <v>16678</v>
      </c>
      <c r="U50" s="58">
        <v>141100</v>
      </c>
      <c r="V50" s="59" t="s">
        <v>112</v>
      </c>
    </row>
    <row r="51" spans="1:22" s="62" customFormat="1" ht="15" customHeight="1">
      <c r="A51" s="60">
        <v>30</v>
      </c>
      <c r="B51" s="61" t="s">
        <v>113</v>
      </c>
      <c r="C51" s="27">
        <f>SUM(D51:E51:F51:G51:H51:I51:J51:K51:L51:M51:N51:O51:P51:Q51:R51:S51:T51:U51)</f>
        <v>1986240</v>
      </c>
      <c r="D51" s="58">
        <v>191292</v>
      </c>
      <c r="E51" s="58">
        <v>29016</v>
      </c>
      <c r="F51" s="58">
        <v>0</v>
      </c>
      <c r="G51" s="58">
        <v>14720</v>
      </c>
      <c r="H51" s="58">
        <v>887255</v>
      </c>
      <c r="I51" s="58">
        <v>0</v>
      </c>
      <c r="J51" s="58">
        <v>38017</v>
      </c>
      <c r="K51" s="58">
        <v>24491</v>
      </c>
      <c r="L51" s="58">
        <v>2445</v>
      </c>
      <c r="M51" s="58">
        <v>178481</v>
      </c>
      <c r="N51" s="58">
        <v>0</v>
      </c>
      <c r="O51" s="58">
        <v>179527</v>
      </c>
      <c r="P51" s="58">
        <v>18786</v>
      </c>
      <c r="Q51" s="58">
        <v>0</v>
      </c>
      <c r="R51" s="58">
        <v>1067</v>
      </c>
      <c r="S51" s="58">
        <v>63154</v>
      </c>
      <c r="T51" s="58">
        <v>14589</v>
      </c>
      <c r="U51" s="58">
        <v>343400</v>
      </c>
      <c r="V51" s="59" t="s">
        <v>114</v>
      </c>
    </row>
    <row r="52" spans="1:22" s="62" customFormat="1" ht="15" customHeight="1">
      <c r="A52" s="60">
        <v>31</v>
      </c>
      <c r="B52" s="61" t="s">
        <v>115</v>
      </c>
      <c r="C52" s="27">
        <f>SUM(D52:E52:F52:G52:H52:I52:J52:K52:L52:M52:N52:O52:P52:Q52:R52:S52:T52:U52)</f>
        <v>1334914</v>
      </c>
      <c r="D52" s="58">
        <v>110173</v>
      </c>
      <c r="E52" s="58">
        <v>16685</v>
      </c>
      <c r="F52" s="58">
        <v>0</v>
      </c>
      <c r="G52" s="58">
        <v>9190</v>
      </c>
      <c r="H52" s="58">
        <v>608680</v>
      </c>
      <c r="I52" s="58">
        <v>0</v>
      </c>
      <c r="J52" s="58">
        <v>40346</v>
      </c>
      <c r="K52" s="58">
        <v>14829</v>
      </c>
      <c r="L52" s="58">
        <v>1510</v>
      </c>
      <c r="M52" s="58">
        <v>147281</v>
      </c>
      <c r="N52" s="58">
        <v>0</v>
      </c>
      <c r="O52" s="58">
        <v>144101</v>
      </c>
      <c r="P52" s="58">
        <v>17761</v>
      </c>
      <c r="Q52" s="58">
        <v>2361</v>
      </c>
      <c r="R52" s="58">
        <v>0</v>
      </c>
      <c r="S52" s="58">
        <v>43737</v>
      </c>
      <c r="T52" s="58">
        <v>9560</v>
      </c>
      <c r="U52" s="58">
        <v>168700</v>
      </c>
      <c r="V52" s="59" t="s">
        <v>116</v>
      </c>
    </row>
    <row r="53" spans="1:22" s="62" customFormat="1" ht="15" customHeight="1">
      <c r="A53" s="60">
        <v>32</v>
      </c>
      <c r="B53" s="61" t="s">
        <v>117</v>
      </c>
      <c r="C53" s="27">
        <f>SUM(D53:E53:F53:G53:H53:I53:J53:K53:L53:M53:N53:O53:P53:Q53:R53:S53:T53:U53)</f>
        <v>2025929</v>
      </c>
      <c r="D53" s="58">
        <v>162226</v>
      </c>
      <c r="E53" s="58">
        <v>10789</v>
      </c>
      <c r="F53" s="58">
        <v>0</v>
      </c>
      <c r="G53" s="58">
        <v>5942</v>
      </c>
      <c r="H53" s="58">
        <v>875729</v>
      </c>
      <c r="I53" s="58">
        <v>0</v>
      </c>
      <c r="J53" s="58">
        <v>8288</v>
      </c>
      <c r="K53" s="58">
        <v>26208</v>
      </c>
      <c r="L53" s="58">
        <v>2288</v>
      </c>
      <c r="M53" s="58">
        <v>304400</v>
      </c>
      <c r="N53" s="58">
        <v>0</v>
      </c>
      <c r="O53" s="58">
        <v>276155</v>
      </c>
      <c r="P53" s="58">
        <v>17169</v>
      </c>
      <c r="Q53" s="58">
        <v>1174</v>
      </c>
      <c r="R53" s="58">
        <v>394</v>
      </c>
      <c r="S53" s="58">
        <v>123833</v>
      </c>
      <c r="T53" s="58">
        <v>10734</v>
      </c>
      <c r="U53" s="58">
        <v>200600</v>
      </c>
      <c r="V53" s="59" t="s">
        <v>118</v>
      </c>
    </row>
    <row r="54" spans="1:22" s="62" customFormat="1" ht="15" customHeight="1">
      <c r="A54" s="60">
        <v>33</v>
      </c>
      <c r="B54" s="61" t="s">
        <v>119</v>
      </c>
      <c r="C54" s="27">
        <f>SUM(D54:E54:F54:G54:H54:I54:J54:K54:L54:M54:N54:O54:P54:Q54:R54:S54:T54:U54)</f>
        <v>1319265</v>
      </c>
      <c r="D54" s="58">
        <v>123027</v>
      </c>
      <c r="E54" s="58">
        <v>5913</v>
      </c>
      <c r="F54" s="58">
        <v>0</v>
      </c>
      <c r="G54" s="58">
        <v>3273</v>
      </c>
      <c r="H54" s="58">
        <v>571445</v>
      </c>
      <c r="I54" s="58">
        <v>0</v>
      </c>
      <c r="J54" s="58">
        <v>0</v>
      </c>
      <c r="K54" s="58">
        <v>6288</v>
      </c>
      <c r="L54" s="58">
        <v>1402</v>
      </c>
      <c r="M54" s="58">
        <v>53282</v>
      </c>
      <c r="N54" s="58">
        <v>0</v>
      </c>
      <c r="O54" s="58">
        <v>173170</v>
      </c>
      <c r="P54" s="58">
        <v>18039</v>
      </c>
      <c r="Q54" s="58">
        <v>0</v>
      </c>
      <c r="R54" s="58">
        <v>113</v>
      </c>
      <c r="S54" s="58">
        <v>142748</v>
      </c>
      <c r="T54" s="58">
        <v>17023</v>
      </c>
      <c r="U54" s="58">
        <v>203542</v>
      </c>
      <c r="V54" s="59" t="s">
        <v>120</v>
      </c>
    </row>
    <row r="55" spans="1:22" s="62" customFormat="1" ht="15" customHeight="1">
      <c r="A55" s="60">
        <v>34</v>
      </c>
      <c r="B55" s="61" t="s">
        <v>121</v>
      </c>
      <c r="C55" s="27">
        <f>SUM(D55:E55:F55:G55:H55:I55:J55:K55:L55:M55:N55:O55:P55:Q55:R55:S55:T55:U55)</f>
        <v>3315220</v>
      </c>
      <c r="D55" s="58">
        <v>372554</v>
      </c>
      <c r="E55" s="58">
        <v>23671</v>
      </c>
      <c r="F55" s="58">
        <v>0</v>
      </c>
      <c r="G55" s="58">
        <v>13047</v>
      </c>
      <c r="H55" s="58">
        <v>1391493</v>
      </c>
      <c r="I55" s="58">
        <v>0</v>
      </c>
      <c r="J55" s="58">
        <v>21812</v>
      </c>
      <c r="K55" s="58">
        <v>66254</v>
      </c>
      <c r="L55" s="58">
        <v>4908</v>
      </c>
      <c r="M55" s="58">
        <v>468157</v>
      </c>
      <c r="N55" s="58">
        <v>0</v>
      </c>
      <c r="O55" s="58">
        <v>433731</v>
      </c>
      <c r="P55" s="58">
        <v>15222</v>
      </c>
      <c r="Q55" s="58">
        <v>11000</v>
      </c>
      <c r="R55" s="58">
        <v>259</v>
      </c>
      <c r="S55" s="58">
        <v>11091</v>
      </c>
      <c r="T55" s="58">
        <v>40121</v>
      </c>
      <c r="U55" s="58">
        <v>441900</v>
      </c>
      <c r="V55" s="59" t="s">
        <v>122</v>
      </c>
    </row>
    <row r="56" spans="1:22" s="63" customFormat="1" ht="15" customHeight="1">
      <c r="A56" s="52" t="s">
        <v>123</v>
      </c>
      <c r="B56" s="46"/>
      <c r="C56" s="42">
        <f>SUM(C57:C64)</f>
        <v>17558106</v>
      </c>
      <c r="D56" s="42">
        <f aca="true" t="shared" si="8" ref="D56:U56">SUM(D57:D64)</f>
        <v>2452521</v>
      </c>
      <c r="E56" s="42">
        <f t="shared" si="8"/>
        <v>294668</v>
      </c>
      <c r="F56" s="42">
        <f t="shared" si="8"/>
        <v>0</v>
      </c>
      <c r="G56" s="42">
        <f t="shared" si="8"/>
        <v>161796</v>
      </c>
      <c r="H56" s="42">
        <f t="shared" si="8"/>
        <v>7102122</v>
      </c>
      <c r="I56" s="42">
        <f t="shared" si="8"/>
        <v>4184</v>
      </c>
      <c r="J56" s="42">
        <f t="shared" si="8"/>
        <v>494680</v>
      </c>
      <c r="K56" s="42">
        <f t="shared" si="8"/>
        <v>208691</v>
      </c>
      <c r="L56" s="42">
        <f t="shared" si="8"/>
        <v>32017</v>
      </c>
      <c r="M56" s="42">
        <f t="shared" si="8"/>
        <v>1238762</v>
      </c>
      <c r="N56" s="42">
        <f t="shared" si="8"/>
        <v>0</v>
      </c>
      <c r="O56" s="42">
        <f t="shared" si="8"/>
        <v>3008618</v>
      </c>
      <c r="P56" s="42">
        <f t="shared" si="8"/>
        <v>134771</v>
      </c>
      <c r="Q56" s="42">
        <f t="shared" si="8"/>
        <v>15953</v>
      </c>
      <c r="R56" s="42">
        <f t="shared" si="8"/>
        <v>119837</v>
      </c>
      <c r="S56" s="42">
        <f t="shared" si="8"/>
        <v>393187</v>
      </c>
      <c r="T56" s="42">
        <f t="shared" si="8"/>
        <v>307599</v>
      </c>
      <c r="U56" s="42">
        <f t="shared" si="8"/>
        <v>1588700</v>
      </c>
      <c r="V56" s="55" t="s">
        <v>124</v>
      </c>
    </row>
    <row r="57" spans="1:22" s="62" customFormat="1" ht="15" customHeight="1">
      <c r="A57" s="60">
        <v>35</v>
      </c>
      <c r="B57" s="61" t="s">
        <v>125</v>
      </c>
      <c r="C57" s="27">
        <f>SUM(D57:E57:F57:G57:H57:I57:J57:K57:L57:M57:N57:O57:P57:Q57:R57:S57:T57:U57)</f>
        <v>2676092</v>
      </c>
      <c r="D57" s="58">
        <v>413737</v>
      </c>
      <c r="E57" s="58">
        <v>46965</v>
      </c>
      <c r="F57" s="58">
        <v>0</v>
      </c>
      <c r="G57" s="58">
        <v>25813</v>
      </c>
      <c r="H57" s="58">
        <v>1140673</v>
      </c>
      <c r="I57" s="58">
        <v>1301</v>
      </c>
      <c r="J57" s="58">
        <v>130906</v>
      </c>
      <c r="K57" s="58">
        <v>22431</v>
      </c>
      <c r="L57" s="58">
        <v>7440</v>
      </c>
      <c r="M57" s="58">
        <v>173964</v>
      </c>
      <c r="N57" s="58">
        <v>0</v>
      </c>
      <c r="O57" s="58">
        <v>447055</v>
      </c>
      <c r="P57" s="58">
        <v>24437</v>
      </c>
      <c r="Q57" s="58">
        <v>127</v>
      </c>
      <c r="R57" s="58">
        <v>4918</v>
      </c>
      <c r="S57" s="58">
        <v>17477</v>
      </c>
      <c r="T57" s="58">
        <v>81848</v>
      </c>
      <c r="U57" s="58">
        <v>137000</v>
      </c>
      <c r="V57" s="59" t="s">
        <v>126</v>
      </c>
    </row>
    <row r="58" spans="1:22" s="62" customFormat="1" ht="15" customHeight="1">
      <c r="A58" s="60">
        <v>36</v>
      </c>
      <c r="B58" s="61" t="s">
        <v>127</v>
      </c>
      <c r="C58" s="27">
        <f>SUM(D58:E58:F58:G58:H58:I58:J58:K58:L58:M58:N58:O58:P58:Q58:R58:S58:T58:U58)</f>
        <v>3662236</v>
      </c>
      <c r="D58" s="58">
        <v>876587</v>
      </c>
      <c r="E58" s="58">
        <v>73391</v>
      </c>
      <c r="F58" s="58">
        <v>0</v>
      </c>
      <c r="G58" s="58">
        <v>40287</v>
      </c>
      <c r="H58" s="58">
        <v>1307501</v>
      </c>
      <c r="I58" s="58">
        <v>1799</v>
      </c>
      <c r="J58" s="58">
        <v>89540</v>
      </c>
      <c r="K58" s="58">
        <v>79873</v>
      </c>
      <c r="L58" s="58">
        <v>8872</v>
      </c>
      <c r="M58" s="58">
        <v>340462</v>
      </c>
      <c r="N58" s="58">
        <v>0</v>
      </c>
      <c r="O58" s="58">
        <v>462767</v>
      </c>
      <c r="P58" s="58">
        <v>43862</v>
      </c>
      <c r="Q58" s="58">
        <v>2815</v>
      </c>
      <c r="R58" s="58">
        <v>10805</v>
      </c>
      <c r="S58" s="58">
        <v>49746</v>
      </c>
      <c r="T58" s="58">
        <v>46629</v>
      </c>
      <c r="U58" s="58">
        <v>227300</v>
      </c>
      <c r="V58" s="59" t="s">
        <v>128</v>
      </c>
    </row>
    <row r="59" spans="1:22" s="62" customFormat="1" ht="15" customHeight="1">
      <c r="A59" s="60">
        <v>37</v>
      </c>
      <c r="B59" s="61" t="s">
        <v>129</v>
      </c>
      <c r="C59" s="27">
        <f>SUM(D59:E59:F59:G59:H59:I59:J59:K59:L59:M59:N59:O59:P59:Q59:R59:S59:T59:U59)</f>
        <v>1301221</v>
      </c>
      <c r="D59" s="58">
        <v>92654</v>
      </c>
      <c r="E59" s="58">
        <v>16849</v>
      </c>
      <c r="F59" s="58">
        <v>0</v>
      </c>
      <c r="G59" s="58">
        <v>9272</v>
      </c>
      <c r="H59" s="58">
        <v>593335</v>
      </c>
      <c r="I59" s="58">
        <v>0</v>
      </c>
      <c r="J59" s="58">
        <v>42003</v>
      </c>
      <c r="K59" s="58">
        <v>15133</v>
      </c>
      <c r="L59" s="58">
        <v>1631</v>
      </c>
      <c r="M59" s="58">
        <v>97144</v>
      </c>
      <c r="N59" s="58">
        <v>0</v>
      </c>
      <c r="O59" s="58">
        <v>209056</v>
      </c>
      <c r="P59" s="58">
        <v>6976</v>
      </c>
      <c r="Q59" s="58">
        <v>1552</v>
      </c>
      <c r="R59" s="58">
        <v>39456</v>
      </c>
      <c r="S59" s="58">
        <v>68878</v>
      </c>
      <c r="T59" s="58">
        <v>15782</v>
      </c>
      <c r="U59" s="58">
        <v>91500</v>
      </c>
      <c r="V59" s="59" t="s">
        <v>130</v>
      </c>
    </row>
    <row r="60" spans="1:22" s="62" customFormat="1" ht="15" customHeight="1">
      <c r="A60" s="60">
        <v>38</v>
      </c>
      <c r="B60" s="61" t="s">
        <v>131</v>
      </c>
      <c r="C60" s="27">
        <f>SUM(D60:E60:F60:G60:H60:I60:J60:K60:L60:M60:N60:O60:P60:Q60:R60:S60:T60:U60)</f>
        <v>2812827</v>
      </c>
      <c r="D60" s="58">
        <v>317402</v>
      </c>
      <c r="E60" s="58">
        <v>48774</v>
      </c>
      <c r="F60" s="58">
        <v>0</v>
      </c>
      <c r="G60" s="58">
        <v>26772</v>
      </c>
      <c r="H60" s="58">
        <v>1166794</v>
      </c>
      <c r="I60" s="58">
        <v>0</v>
      </c>
      <c r="J60" s="58">
        <v>68891</v>
      </c>
      <c r="K60" s="58">
        <v>40068</v>
      </c>
      <c r="L60" s="58">
        <v>4227</v>
      </c>
      <c r="M60" s="58">
        <v>151603</v>
      </c>
      <c r="N60" s="58">
        <v>0</v>
      </c>
      <c r="O60" s="58">
        <v>633391</v>
      </c>
      <c r="P60" s="58">
        <v>13013</v>
      </c>
      <c r="Q60" s="58">
        <v>7779</v>
      </c>
      <c r="R60" s="58">
        <v>3511</v>
      </c>
      <c r="S60" s="58">
        <v>60905</v>
      </c>
      <c r="T60" s="58">
        <v>45197</v>
      </c>
      <c r="U60" s="58">
        <v>224500</v>
      </c>
      <c r="V60" s="59" t="s">
        <v>132</v>
      </c>
    </row>
    <row r="61" spans="1:22" s="62" customFormat="1" ht="15" customHeight="1">
      <c r="A61" s="60">
        <v>39</v>
      </c>
      <c r="B61" s="61" t="s">
        <v>133</v>
      </c>
      <c r="C61" s="27">
        <f>SUM(D61:E61:F61:G61:H61:I61:J61:K61:L61:M61:N61:O61:P61:Q61:R61:S61:T61:U61)</f>
        <v>1597507</v>
      </c>
      <c r="D61" s="58">
        <v>156455</v>
      </c>
      <c r="E61" s="58">
        <v>26263</v>
      </c>
      <c r="F61" s="58">
        <v>0</v>
      </c>
      <c r="G61" s="58">
        <v>14407</v>
      </c>
      <c r="H61" s="58">
        <v>709088</v>
      </c>
      <c r="I61" s="58">
        <v>0</v>
      </c>
      <c r="J61" s="58">
        <v>35407</v>
      </c>
      <c r="K61" s="58">
        <v>12112</v>
      </c>
      <c r="L61" s="58">
        <v>2541</v>
      </c>
      <c r="M61" s="58">
        <v>94999</v>
      </c>
      <c r="N61" s="58">
        <v>0</v>
      </c>
      <c r="O61" s="58">
        <v>282763</v>
      </c>
      <c r="P61" s="58">
        <v>9833</v>
      </c>
      <c r="Q61" s="58">
        <v>400</v>
      </c>
      <c r="R61" s="58">
        <v>36521</v>
      </c>
      <c r="S61" s="58">
        <v>48988</v>
      </c>
      <c r="T61" s="58">
        <v>10230</v>
      </c>
      <c r="U61" s="58">
        <v>157500</v>
      </c>
      <c r="V61" s="59" t="s">
        <v>134</v>
      </c>
    </row>
    <row r="62" spans="1:22" s="62" customFormat="1" ht="15" customHeight="1">
      <c r="A62" s="60">
        <v>40</v>
      </c>
      <c r="B62" s="61" t="s">
        <v>135</v>
      </c>
      <c r="C62" s="27">
        <f>SUM(D62:E62:F62:G62:H62:I62:J62:K62:L62:M62:N62:O62:P62:Q62:R62:S62:T62:U62)</f>
        <v>2667367</v>
      </c>
      <c r="D62" s="58">
        <v>279357</v>
      </c>
      <c r="E62" s="58">
        <v>41656</v>
      </c>
      <c r="F62" s="58">
        <v>0</v>
      </c>
      <c r="G62" s="58">
        <v>22878</v>
      </c>
      <c r="H62" s="58">
        <v>1001054</v>
      </c>
      <c r="I62" s="58">
        <v>542</v>
      </c>
      <c r="J62" s="58">
        <v>17597</v>
      </c>
      <c r="K62" s="58">
        <v>8203</v>
      </c>
      <c r="L62" s="58">
        <v>3393</v>
      </c>
      <c r="M62" s="58">
        <v>118151</v>
      </c>
      <c r="N62" s="58">
        <v>0</v>
      </c>
      <c r="O62" s="58">
        <v>587331</v>
      </c>
      <c r="P62" s="58">
        <v>12146</v>
      </c>
      <c r="Q62" s="58">
        <v>2310</v>
      </c>
      <c r="R62" s="58">
        <v>23311</v>
      </c>
      <c r="S62" s="58">
        <v>27577</v>
      </c>
      <c r="T62" s="58">
        <v>36961</v>
      </c>
      <c r="U62" s="58">
        <v>484900</v>
      </c>
      <c r="V62" s="59" t="s">
        <v>136</v>
      </c>
    </row>
    <row r="63" spans="1:22" s="62" customFormat="1" ht="15" customHeight="1">
      <c r="A63" s="60">
        <v>41</v>
      </c>
      <c r="B63" s="61" t="s">
        <v>137</v>
      </c>
      <c r="C63" s="27">
        <f>SUM(D63:E63:F63:G63:H63:I63:J63:K63:L63:M63:N63:O63:P63:Q63:R63:S63:T63:U63)</f>
        <v>960543</v>
      </c>
      <c r="D63" s="58">
        <v>113578</v>
      </c>
      <c r="E63" s="58">
        <v>15361</v>
      </c>
      <c r="F63" s="58">
        <v>0</v>
      </c>
      <c r="G63" s="58">
        <v>8434</v>
      </c>
      <c r="H63" s="58">
        <v>463733</v>
      </c>
      <c r="I63" s="58">
        <v>0</v>
      </c>
      <c r="J63" s="58">
        <v>46538</v>
      </c>
      <c r="K63" s="58">
        <v>2442</v>
      </c>
      <c r="L63" s="58">
        <v>1364</v>
      </c>
      <c r="M63" s="58">
        <v>43829</v>
      </c>
      <c r="N63" s="58">
        <v>0</v>
      </c>
      <c r="O63" s="58">
        <v>84401</v>
      </c>
      <c r="P63" s="58">
        <v>9689</v>
      </c>
      <c r="Q63" s="58">
        <v>625</v>
      </c>
      <c r="R63" s="58">
        <v>0</v>
      </c>
      <c r="S63" s="58">
        <v>70885</v>
      </c>
      <c r="T63" s="58">
        <v>56464</v>
      </c>
      <c r="U63" s="58">
        <v>43200</v>
      </c>
      <c r="V63" s="59" t="s">
        <v>138</v>
      </c>
    </row>
    <row r="64" spans="1:22" s="62" customFormat="1" ht="15" customHeight="1">
      <c r="A64" s="60">
        <v>42</v>
      </c>
      <c r="B64" s="61" t="s">
        <v>139</v>
      </c>
      <c r="C64" s="27">
        <f>SUM(D64:E64:F64:G64:H64:I64:J64:K64:L64:M64:N64:O64:P64:Q64:R64:S64:T64:U64)</f>
        <v>1880313</v>
      </c>
      <c r="D64" s="58">
        <v>202751</v>
      </c>
      <c r="E64" s="58">
        <v>25409</v>
      </c>
      <c r="F64" s="58">
        <v>0</v>
      </c>
      <c r="G64" s="58">
        <v>13933</v>
      </c>
      <c r="H64" s="58">
        <v>719944</v>
      </c>
      <c r="I64" s="58">
        <v>542</v>
      </c>
      <c r="J64" s="58">
        <v>63798</v>
      </c>
      <c r="K64" s="58">
        <v>28429</v>
      </c>
      <c r="L64" s="58">
        <v>2549</v>
      </c>
      <c r="M64" s="58">
        <v>218610</v>
      </c>
      <c r="N64" s="58">
        <v>0</v>
      </c>
      <c r="O64" s="58">
        <v>301854</v>
      </c>
      <c r="P64" s="58">
        <v>14815</v>
      </c>
      <c r="Q64" s="58">
        <v>345</v>
      </c>
      <c r="R64" s="58">
        <v>1315</v>
      </c>
      <c r="S64" s="58">
        <v>48731</v>
      </c>
      <c r="T64" s="58">
        <v>14488</v>
      </c>
      <c r="U64" s="58">
        <v>222800</v>
      </c>
      <c r="V64" s="59" t="s">
        <v>140</v>
      </c>
    </row>
    <row r="65" spans="1:22" s="63" customFormat="1" ht="15" customHeight="1">
      <c r="A65" s="52" t="s">
        <v>141</v>
      </c>
      <c r="B65" s="46"/>
      <c r="C65" s="42">
        <f aca="true" t="shared" si="9" ref="C65:T65">SUM(C66:C68)</f>
        <v>4998013</v>
      </c>
      <c r="D65" s="42">
        <f t="shared" si="9"/>
        <v>419497</v>
      </c>
      <c r="E65" s="42">
        <f t="shared" si="9"/>
        <v>86878</v>
      </c>
      <c r="F65" s="42">
        <f t="shared" si="9"/>
        <v>0</v>
      </c>
      <c r="G65" s="42">
        <f t="shared" si="9"/>
        <v>47903</v>
      </c>
      <c r="H65" s="42">
        <f t="shared" si="9"/>
        <v>2228065</v>
      </c>
      <c r="I65" s="42">
        <f t="shared" si="9"/>
        <v>0</v>
      </c>
      <c r="J65" s="42">
        <f t="shared" si="9"/>
        <v>80950</v>
      </c>
      <c r="K65" s="42">
        <f t="shared" si="9"/>
        <v>63854</v>
      </c>
      <c r="L65" s="42">
        <f t="shared" si="9"/>
        <v>7621</v>
      </c>
      <c r="M65" s="42">
        <f t="shared" si="9"/>
        <v>332242</v>
      </c>
      <c r="N65" s="42">
        <f t="shared" si="9"/>
        <v>0</v>
      </c>
      <c r="O65" s="42">
        <f t="shared" si="9"/>
        <v>564670</v>
      </c>
      <c r="P65" s="42">
        <v>445936</v>
      </c>
      <c r="Q65" s="42">
        <f t="shared" si="9"/>
        <v>27237</v>
      </c>
      <c r="R65" s="42">
        <f t="shared" si="9"/>
        <v>160936</v>
      </c>
      <c r="S65" s="42">
        <f t="shared" si="9"/>
        <v>77504</v>
      </c>
      <c r="T65" s="42">
        <f t="shared" si="9"/>
        <v>62720</v>
      </c>
      <c r="U65" s="42">
        <f>SUM(U66:U68)</f>
        <v>392000</v>
      </c>
      <c r="V65" s="55" t="s">
        <v>142</v>
      </c>
    </row>
    <row r="66" spans="1:22" s="62" customFormat="1" ht="15" customHeight="1">
      <c r="A66" s="60">
        <v>43</v>
      </c>
      <c r="B66" s="61" t="s">
        <v>143</v>
      </c>
      <c r="C66" s="27">
        <f>SUM(D66:E66:F66:G66:H66:I66:J66:K66:L66:M66:N66:O66:P66:Q66:R66:S66:T66:U66)</f>
        <v>1494086</v>
      </c>
      <c r="D66" s="58">
        <v>129490</v>
      </c>
      <c r="E66" s="58">
        <v>27767</v>
      </c>
      <c r="F66" s="58">
        <v>0</v>
      </c>
      <c r="G66" s="58">
        <v>15364</v>
      </c>
      <c r="H66" s="58">
        <v>704369</v>
      </c>
      <c r="I66" s="58">
        <v>0</v>
      </c>
      <c r="J66" s="58">
        <v>10027</v>
      </c>
      <c r="K66" s="58">
        <v>24325</v>
      </c>
      <c r="L66" s="58">
        <v>2522</v>
      </c>
      <c r="M66" s="58">
        <v>149164</v>
      </c>
      <c r="N66" s="58">
        <v>0</v>
      </c>
      <c r="O66" s="58">
        <v>218484</v>
      </c>
      <c r="P66" s="58">
        <v>14612</v>
      </c>
      <c r="Q66" s="58">
        <v>6805</v>
      </c>
      <c r="R66" s="58">
        <v>31820</v>
      </c>
      <c r="S66" s="58">
        <v>31324</v>
      </c>
      <c r="T66" s="58">
        <v>9213</v>
      </c>
      <c r="U66" s="58">
        <v>118800</v>
      </c>
      <c r="V66" s="59" t="s">
        <v>144</v>
      </c>
    </row>
    <row r="67" spans="1:22" s="62" customFormat="1" ht="15" customHeight="1">
      <c r="A67" s="60">
        <v>44</v>
      </c>
      <c r="B67" s="61" t="s">
        <v>145</v>
      </c>
      <c r="C67" s="27">
        <f>SUM(D67:E67:F67:G67:H67:I67:J67:K67:L67:M67:N67:O67:P67:Q67:R67:S67:T67:U67)</f>
        <v>2081052</v>
      </c>
      <c r="D67" s="58">
        <v>177886</v>
      </c>
      <c r="E67" s="58">
        <v>39509</v>
      </c>
      <c r="F67" s="58">
        <v>0</v>
      </c>
      <c r="G67" s="58">
        <v>21719</v>
      </c>
      <c r="H67" s="58">
        <v>870722</v>
      </c>
      <c r="I67" s="58">
        <v>0</v>
      </c>
      <c r="J67" s="58">
        <v>46127</v>
      </c>
      <c r="K67" s="58">
        <v>33977</v>
      </c>
      <c r="L67" s="58">
        <v>3075</v>
      </c>
      <c r="M67" s="58">
        <v>138068</v>
      </c>
      <c r="N67" s="58">
        <v>0</v>
      </c>
      <c r="O67" s="58">
        <v>175034</v>
      </c>
      <c r="P67" s="58">
        <v>362632</v>
      </c>
      <c r="Q67" s="58">
        <v>18432</v>
      </c>
      <c r="R67" s="58">
        <v>24912</v>
      </c>
      <c r="S67" s="58">
        <v>15154</v>
      </c>
      <c r="T67" s="58">
        <v>18105</v>
      </c>
      <c r="U67" s="58">
        <v>135700</v>
      </c>
      <c r="V67" s="59" t="s">
        <v>146</v>
      </c>
    </row>
    <row r="68" spans="1:22" s="62" customFormat="1" ht="15" customHeight="1">
      <c r="A68" s="60">
        <v>45</v>
      </c>
      <c r="B68" s="61" t="s">
        <v>147</v>
      </c>
      <c r="C68" s="27">
        <f>SUM(D68:E68:F68:G68:H68:I68:J68:K68:L68:M68:N68:O68:P68:Q68:R68:S68:T68:U68)</f>
        <v>1422875</v>
      </c>
      <c r="D68" s="58">
        <v>112121</v>
      </c>
      <c r="E68" s="58">
        <v>19602</v>
      </c>
      <c r="F68" s="58">
        <v>0</v>
      </c>
      <c r="G68" s="58">
        <v>10820</v>
      </c>
      <c r="H68" s="58">
        <v>652974</v>
      </c>
      <c r="I68" s="58">
        <v>0</v>
      </c>
      <c r="J68" s="58">
        <v>24796</v>
      </c>
      <c r="K68" s="58">
        <v>5552</v>
      </c>
      <c r="L68" s="58">
        <v>2024</v>
      </c>
      <c r="M68" s="58">
        <v>45010</v>
      </c>
      <c r="N68" s="58">
        <v>0</v>
      </c>
      <c r="O68" s="58">
        <v>171152</v>
      </c>
      <c r="P68" s="58">
        <v>68692</v>
      </c>
      <c r="Q68" s="58">
        <v>2000</v>
      </c>
      <c r="R68" s="58">
        <v>104204</v>
      </c>
      <c r="S68" s="58">
        <v>31026</v>
      </c>
      <c r="T68" s="58">
        <v>35402</v>
      </c>
      <c r="U68" s="58">
        <v>137500</v>
      </c>
      <c r="V68" s="59" t="s">
        <v>148</v>
      </c>
    </row>
    <row r="69" spans="1:22" s="63" customFormat="1" ht="15" customHeight="1">
      <c r="A69" s="52" t="s">
        <v>149</v>
      </c>
      <c r="B69" s="46"/>
      <c r="C69" s="42">
        <f>SUM(C70:C71)</f>
        <v>10048992</v>
      </c>
      <c r="D69" s="42">
        <f aca="true" t="shared" si="10" ref="D69:U69">SUM(D70:D71)</f>
        <v>1684045</v>
      </c>
      <c r="E69" s="42">
        <f t="shared" si="10"/>
        <v>128218</v>
      </c>
      <c r="F69" s="42">
        <f t="shared" si="10"/>
        <v>7668</v>
      </c>
      <c r="G69" s="42">
        <f t="shared" si="10"/>
        <v>70530</v>
      </c>
      <c r="H69" s="42">
        <f t="shared" si="10"/>
        <v>3013489</v>
      </c>
      <c r="I69" s="42">
        <f t="shared" si="10"/>
        <v>2585</v>
      </c>
      <c r="J69" s="42">
        <f t="shared" si="10"/>
        <v>203395</v>
      </c>
      <c r="K69" s="42">
        <f t="shared" si="10"/>
        <v>132407</v>
      </c>
      <c r="L69" s="42">
        <f t="shared" si="10"/>
        <v>11189</v>
      </c>
      <c r="M69" s="42">
        <f t="shared" si="10"/>
        <v>1114388</v>
      </c>
      <c r="N69" s="42">
        <f t="shared" si="10"/>
        <v>38960</v>
      </c>
      <c r="O69" s="42">
        <f t="shared" si="10"/>
        <v>1718419</v>
      </c>
      <c r="P69" s="42">
        <f t="shared" si="10"/>
        <v>231794</v>
      </c>
      <c r="Q69" s="42">
        <f t="shared" si="10"/>
        <v>38111</v>
      </c>
      <c r="R69" s="42">
        <f t="shared" si="10"/>
        <v>143500</v>
      </c>
      <c r="S69" s="42">
        <f t="shared" si="10"/>
        <v>171566</v>
      </c>
      <c r="T69" s="42">
        <v>263418</v>
      </c>
      <c r="U69" s="42">
        <f t="shared" si="10"/>
        <v>1075310</v>
      </c>
      <c r="V69" s="55" t="s">
        <v>150</v>
      </c>
    </row>
    <row r="70" spans="1:22" s="62" customFormat="1" ht="15" customHeight="1">
      <c r="A70" s="60">
        <v>46</v>
      </c>
      <c r="B70" s="61" t="s">
        <v>151</v>
      </c>
      <c r="C70" s="27">
        <f>SUM(D70:E70:F70:G70:H70:I70:J70:K70:L70:M70:N70:O70:P70:Q70:R70:S70:T70:U70)</f>
        <v>4316557</v>
      </c>
      <c r="D70" s="58">
        <v>726378</v>
      </c>
      <c r="E70" s="58">
        <v>63340</v>
      </c>
      <c r="F70" s="58">
        <v>7668</v>
      </c>
      <c r="G70" s="58">
        <v>34811</v>
      </c>
      <c r="H70" s="58">
        <v>1317746</v>
      </c>
      <c r="I70" s="58">
        <v>1094</v>
      </c>
      <c r="J70" s="58">
        <v>66084</v>
      </c>
      <c r="K70" s="58">
        <v>89009</v>
      </c>
      <c r="L70" s="58">
        <v>4657</v>
      </c>
      <c r="M70" s="58">
        <v>303651</v>
      </c>
      <c r="N70" s="58">
        <v>4655</v>
      </c>
      <c r="O70" s="58">
        <v>1006253</v>
      </c>
      <c r="P70" s="58">
        <v>114755</v>
      </c>
      <c r="Q70" s="58">
        <v>17721</v>
      </c>
      <c r="R70" s="58">
        <v>28351</v>
      </c>
      <c r="S70" s="58">
        <v>45076</v>
      </c>
      <c r="T70" s="58">
        <v>178598</v>
      </c>
      <c r="U70" s="58">
        <v>306710</v>
      </c>
      <c r="V70" s="59" t="s">
        <v>152</v>
      </c>
    </row>
    <row r="71" spans="1:22" s="62" customFormat="1" ht="15" customHeight="1">
      <c r="A71" s="60">
        <v>47</v>
      </c>
      <c r="B71" s="61" t="s">
        <v>153</v>
      </c>
      <c r="C71" s="27">
        <f>SUM(D71:E71:F71:G71:H71:I71:J71:K71:L71:M71:N71:O71:P71:Q71:R71:S71:T71:U71)</f>
        <v>5732435</v>
      </c>
      <c r="D71" s="58">
        <v>957667</v>
      </c>
      <c r="E71" s="58">
        <v>64878</v>
      </c>
      <c r="F71" s="58">
        <v>0</v>
      </c>
      <c r="G71" s="58">
        <v>35719</v>
      </c>
      <c r="H71" s="58">
        <v>1695743</v>
      </c>
      <c r="I71" s="58">
        <v>1491</v>
      </c>
      <c r="J71" s="58">
        <v>137311</v>
      </c>
      <c r="K71" s="58">
        <v>43398</v>
      </c>
      <c r="L71" s="58">
        <v>6532</v>
      </c>
      <c r="M71" s="58">
        <v>810737</v>
      </c>
      <c r="N71" s="58">
        <v>34305</v>
      </c>
      <c r="O71" s="58">
        <v>712166</v>
      </c>
      <c r="P71" s="58">
        <v>117039</v>
      </c>
      <c r="Q71" s="58">
        <v>20390</v>
      </c>
      <c r="R71" s="58">
        <v>115149</v>
      </c>
      <c r="S71" s="58">
        <v>126490</v>
      </c>
      <c r="T71" s="58">
        <v>84820</v>
      </c>
      <c r="U71" s="58">
        <v>768600</v>
      </c>
      <c r="V71" s="59" t="s">
        <v>154</v>
      </c>
    </row>
    <row r="72" spans="1:22" s="63" customFormat="1" ht="15" customHeight="1">
      <c r="A72" s="52" t="s">
        <v>155</v>
      </c>
      <c r="B72" s="46"/>
      <c r="C72" s="42">
        <f>SUM(C73:C77)</f>
        <v>8156168</v>
      </c>
      <c r="D72" s="42">
        <f aca="true" t="shared" si="11" ref="D72:U72">SUM(D73:D77)</f>
        <v>692346</v>
      </c>
      <c r="E72" s="42">
        <f t="shared" si="11"/>
        <v>96902</v>
      </c>
      <c r="F72" s="42">
        <f t="shared" si="11"/>
        <v>16567</v>
      </c>
      <c r="G72" s="42">
        <f t="shared" si="11"/>
        <v>53060</v>
      </c>
      <c r="H72" s="42">
        <f t="shared" si="11"/>
        <v>3132746</v>
      </c>
      <c r="I72" s="42">
        <f t="shared" si="11"/>
        <v>985</v>
      </c>
      <c r="J72" s="42">
        <f t="shared" si="11"/>
        <v>284980</v>
      </c>
      <c r="K72" s="42">
        <f t="shared" si="11"/>
        <v>131031</v>
      </c>
      <c r="L72" s="42">
        <v>5450</v>
      </c>
      <c r="M72" s="42">
        <f t="shared" si="11"/>
        <v>798486</v>
      </c>
      <c r="N72" s="42">
        <f t="shared" si="11"/>
        <v>791</v>
      </c>
      <c r="O72" s="42">
        <f t="shared" si="11"/>
        <v>1122706</v>
      </c>
      <c r="P72" s="42">
        <f t="shared" si="11"/>
        <v>176582</v>
      </c>
      <c r="Q72" s="42">
        <f t="shared" si="11"/>
        <v>38575</v>
      </c>
      <c r="R72" s="42">
        <f t="shared" si="11"/>
        <v>181491</v>
      </c>
      <c r="S72" s="42">
        <f t="shared" si="11"/>
        <v>190206</v>
      </c>
      <c r="T72" s="42">
        <f t="shared" si="11"/>
        <v>215964</v>
      </c>
      <c r="U72" s="42">
        <f t="shared" si="11"/>
        <v>1017300</v>
      </c>
      <c r="V72" s="55" t="s">
        <v>156</v>
      </c>
    </row>
    <row r="73" spans="1:22" s="62" customFormat="1" ht="15" customHeight="1">
      <c r="A73" s="60">
        <v>48</v>
      </c>
      <c r="B73" s="61" t="s">
        <v>157</v>
      </c>
      <c r="C73" s="27">
        <f>SUM(D73:E73:F73:G73:H73:I73:J73:K73:L73:M73:N73:O73:P73:Q73:R73:S73:T73:U73)</f>
        <v>1256197</v>
      </c>
      <c r="D73" s="58">
        <v>44010</v>
      </c>
      <c r="E73" s="58">
        <v>12954</v>
      </c>
      <c r="F73" s="58">
        <v>0</v>
      </c>
      <c r="G73" s="58">
        <v>7121</v>
      </c>
      <c r="H73" s="58">
        <v>560845</v>
      </c>
      <c r="I73" s="58">
        <v>0</v>
      </c>
      <c r="J73" s="58">
        <v>79372</v>
      </c>
      <c r="K73" s="58">
        <v>6641</v>
      </c>
      <c r="L73" s="58">
        <v>644</v>
      </c>
      <c r="M73" s="58">
        <v>101252</v>
      </c>
      <c r="N73" s="58">
        <v>791</v>
      </c>
      <c r="O73" s="58">
        <v>173728</v>
      </c>
      <c r="P73" s="58">
        <v>14926</v>
      </c>
      <c r="Q73" s="58">
        <v>3395</v>
      </c>
      <c r="R73" s="58">
        <v>43286</v>
      </c>
      <c r="S73" s="58">
        <v>16128</v>
      </c>
      <c r="T73" s="58">
        <v>21804</v>
      </c>
      <c r="U73" s="58">
        <v>169300</v>
      </c>
      <c r="V73" s="59" t="s">
        <v>158</v>
      </c>
    </row>
    <row r="74" spans="1:22" s="62" customFormat="1" ht="15" customHeight="1">
      <c r="A74" s="60">
        <v>49</v>
      </c>
      <c r="B74" s="61" t="s">
        <v>159</v>
      </c>
      <c r="C74" s="27">
        <f>SUM(D74:E74:F74:G74:H74:I74:J74:K74:L74:M74:N74:O74:P74:Q74:R74:S74:T74:U74)</f>
        <v>1236667</v>
      </c>
      <c r="D74" s="58">
        <v>81854</v>
      </c>
      <c r="E74" s="58">
        <v>14902</v>
      </c>
      <c r="F74" s="58">
        <v>0</v>
      </c>
      <c r="G74" s="58">
        <v>8199</v>
      </c>
      <c r="H74" s="58">
        <v>529889</v>
      </c>
      <c r="I74" s="58">
        <v>0</v>
      </c>
      <c r="J74" s="58">
        <v>27120</v>
      </c>
      <c r="K74" s="58">
        <v>11513</v>
      </c>
      <c r="L74" s="58">
        <v>656</v>
      </c>
      <c r="M74" s="58">
        <v>136143</v>
      </c>
      <c r="N74" s="58">
        <v>0</v>
      </c>
      <c r="O74" s="58">
        <v>153570</v>
      </c>
      <c r="P74" s="58">
        <v>17068</v>
      </c>
      <c r="Q74" s="58">
        <v>6550</v>
      </c>
      <c r="R74" s="58">
        <v>42922</v>
      </c>
      <c r="S74" s="58">
        <v>36396</v>
      </c>
      <c r="T74" s="58">
        <v>38785</v>
      </c>
      <c r="U74" s="58">
        <v>131100</v>
      </c>
      <c r="V74" s="59" t="s">
        <v>160</v>
      </c>
    </row>
    <row r="75" spans="1:22" s="62" customFormat="1" ht="15" customHeight="1">
      <c r="A75" s="60">
        <v>50</v>
      </c>
      <c r="B75" s="61" t="s">
        <v>161</v>
      </c>
      <c r="C75" s="27">
        <f>SUM(D75:E75:F75:G75:H75:I75:J75:K75:L75:M75:N75:O75:P75:Q75:R75:S75:T75:U75)</f>
        <v>1530067</v>
      </c>
      <c r="D75" s="58">
        <v>59163</v>
      </c>
      <c r="E75" s="58">
        <v>14558</v>
      </c>
      <c r="F75" s="58">
        <v>0</v>
      </c>
      <c r="G75" s="58">
        <v>8010</v>
      </c>
      <c r="H75" s="58">
        <v>521352</v>
      </c>
      <c r="I75" s="58">
        <v>0</v>
      </c>
      <c r="J75" s="58">
        <v>37002</v>
      </c>
      <c r="K75" s="58">
        <v>12643</v>
      </c>
      <c r="L75" s="58">
        <v>517</v>
      </c>
      <c r="M75" s="58">
        <v>129272</v>
      </c>
      <c r="N75" s="58">
        <v>0</v>
      </c>
      <c r="O75" s="58">
        <v>209338</v>
      </c>
      <c r="P75" s="58">
        <v>115620</v>
      </c>
      <c r="Q75" s="58">
        <v>1000</v>
      </c>
      <c r="R75" s="58">
        <v>58081</v>
      </c>
      <c r="S75" s="58">
        <v>35373</v>
      </c>
      <c r="T75" s="58">
        <v>80838</v>
      </c>
      <c r="U75" s="58">
        <v>247300</v>
      </c>
      <c r="V75" s="59" t="s">
        <v>162</v>
      </c>
    </row>
    <row r="76" spans="1:22" s="62" customFormat="1" ht="15" customHeight="1">
      <c r="A76" s="60">
        <v>51</v>
      </c>
      <c r="B76" s="61" t="s">
        <v>163</v>
      </c>
      <c r="C76" s="27">
        <f>SUM(D76:E76:F76:G76:H76:I76:J76:K76:L76:M76:N76:O76:P76:Q76:R76:S76:T76:U76)</f>
        <v>1440950</v>
      </c>
      <c r="D76" s="58">
        <v>178946</v>
      </c>
      <c r="E76" s="58">
        <v>19356</v>
      </c>
      <c r="F76" s="58">
        <v>0</v>
      </c>
      <c r="G76" s="58">
        <v>10633</v>
      </c>
      <c r="H76" s="58">
        <v>629204</v>
      </c>
      <c r="I76" s="58">
        <v>0</v>
      </c>
      <c r="J76" s="58">
        <v>17763</v>
      </c>
      <c r="K76" s="58">
        <v>22881</v>
      </c>
      <c r="L76" s="58">
        <v>1238</v>
      </c>
      <c r="M76" s="58">
        <v>127813</v>
      </c>
      <c r="N76" s="58">
        <v>0</v>
      </c>
      <c r="O76" s="58">
        <v>172180</v>
      </c>
      <c r="P76" s="58">
        <v>19035</v>
      </c>
      <c r="Q76" s="58">
        <v>27086</v>
      </c>
      <c r="R76" s="58">
        <v>18543</v>
      </c>
      <c r="S76" s="58">
        <v>11354</v>
      </c>
      <c r="T76" s="58">
        <v>23918</v>
      </c>
      <c r="U76" s="58">
        <v>161000</v>
      </c>
      <c r="V76" s="59" t="s">
        <v>164</v>
      </c>
    </row>
    <row r="77" spans="1:22" s="62" customFormat="1" ht="15" customHeight="1">
      <c r="A77" s="60">
        <v>52</v>
      </c>
      <c r="B77" s="61" t="s">
        <v>165</v>
      </c>
      <c r="C77" s="27">
        <f>SUM(D77:E77:F77:G77:H77:I77:J77:K77:L77:M77:N77:O77:P77:Q77:R77:S77:T77:U77)</f>
        <v>2692287</v>
      </c>
      <c r="D77" s="58">
        <v>328373</v>
      </c>
      <c r="E77" s="58">
        <v>35132</v>
      </c>
      <c r="F77" s="58">
        <v>16567</v>
      </c>
      <c r="G77" s="58">
        <v>19097</v>
      </c>
      <c r="H77" s="58">
        <v>891456</v>
      </c>
      <c r="I77" s="58">
        <v>985</v>
      </c>
      <c r="J77" s="58">
        <v>123723</v>
      </c>
      <c r="K77" s="58">
        <v>77353</v>
      </c>
      <c r="L77" s="58">
        <v>2395</v>
      </c>
      <c r="M77" s="58">
        <v>304006</v>
      </c>
      <c r="N77" s="58">
        <v>0</v>
      </c>
      <c r="O77" s="58">
        <v>413890</v>
      </c>
      <c r="P77" s="58">
        <v>9933</v>
      </c>
      <c r="Q77" s="58">
        <v>544</v>
      </c>
      <c r="R77" s="58">
        <v>18659</v>
      </c>
      <c r="S77" s="58">
        <v>90955</v>
      </c>
      <c r="T77" s="58">
        <v>50619</v>
      </c>
      <c r="U77" s="58">
        <v>308600</v>
      </c>
      <c r="V77" s="59" t="s">
        <v>166</v>
      </c>
    </row>
    <row r="78" spans="1:22" s="63" customFormat="1" ht="15" customHeight="1">
      <c r="A78" s="52" t="s">
        <v>167</v>
      </c>
      <c r="B78" s="46"/>
      <c r="C78" s="42">
        <f>SUM(C79:C82)</f>
        <v>8357592</v>
      </c>
      <c r="D78" s="42">
        <f aca="true" t="shared" si="12" ref="D78:U78">SUM(D79:D82)</f>
        <v>714442</v>
      </c>
      <c r="E78" s="42">
        <f t="shared" si="12"/>
        <v>103028</v>
      </c>
      <c r="F78" s="42">
        <f t="shared" si="12"/>
        <v>0</v>
      </c>
      <c r="G78" s="42">
        <f t="shared" si="12"/>
        <v>56742</v>
      </c>
      <c r="H78" s="42">
        <f t="shared" si="12"/>
        <v>3302355</v>
      </c>
      <c r="I78" s="42">
        <f t="shared" si="12"/>
        <v>705</v>
      </c>
      <c r="J78" s="42">
        <f t="shared" si="12"/>
        <v>346152</v>
      </c>
      <c r="K78" s="42">
        <f t="shared" si="12"/>
        <v>97112</v>
      </c>
      <c r="L78" s="42">
        <f t="shared" si="12"/>
        <v>8175</v>
      </c>
      <c r="M78" s="42">
        <f t="shared" si="12"/>
        <v>658155</v>
      </c>
      <c r="N78" s="42">
        <f t="shared" si="12"/>
        <v>0</v>
      </c>
      <c r="O78" s="42">
        <f t="shared" si="12"/>
        <v>1402696</v>
      </c>
      <c r="P78" s="42">
        <f t="shared" si="12"/>
        <v>65812</v>
      </c>
      <c r="Q78" s="42">
        <f t="shared" si="12"/>
        <v>12470</v>
      </c>
      <c r="R78" s="42">
        <f t="shared" si="12"/>
        <v>146844</v>
      </c>
      <c r="S78" s="42">
        <f t="shared" si="12"/>
        <v>242119</v>
      </c>
      <c r="T78" s="42">
        <f t="shared" si="12"/>
        <v>191485</v>
      </c>
      <c r="U78" s="42">
        <f t="shared" si="12"/>
        <v>1009300</v>
      </c>
      <c r="V78" s="55" t="s">
        <v>168</v>
      </c>
    </row>
    <row r="79" spans="1:22" s="62" customFormat="1" ht="15" customHeight="1">
      <c r="A79" s="60">
        <v>53</v>
      </c>
      <c r="B79" s="61" t="s">
        <v>169</v>
      </c>
      <c r="C79" s="27">
        <f>SUM(D79:E79:F79:G79:H79:I79:J79:K79:L79:M79:N79:O79:P79:Q79:R79:S79:T79:U79)</f>
        <v>1821110</v>
      </c>
      <c r="D79" s="58">
        <v>195732</v>
      </c>
      <c r="E79" s="58">
        <v>23795</v>
      </c>
      <c r="F79" s="58">
        <v>0</v>
      </c>
      <c r="G79" s="58">
        <v>13095</v>
      </c>
      <c r="H79" s="58">
        <v>724459</v>
      </c>
      <c r="I79" s="58">
        <v>0</v>
      </c>
      <c r="J79" s="58">
        <v>62245</v>
      </c>
      <c r="K79" s="58">
        <v>38080</v>
      </c>
      <c r="L79" s="58">
        <v>2165</v>
      </c>
      <c r="M79" s="58">
        <v>123431</v>
      </c>
      <c r="N79" s="58">
        <v>0</v>
      </c>
      <c r="O79" s="58">
        <v>395157</v>
      </c>
      <c r="P79" s="58">
        <v>13458</v>
      </c>
      <c r="Q79" s="58">
        <v>0</v>
      </c>
      <c r="R79" s="58">
        <v>41050</v>
      </c>
      <c r="S79" s="58">
        <v>20255</v>
      </c>
      <c r="T79" s="58">
        <v>28288</v>
      </c>
      <c r="U79" s="58">
        <v>139900</v>
      </c>
      <c r="V79" s="59" t="s">
        <v>170</v>
      </c>
    </row>
    <row r="80" spans="1:22" s="62" customFormat="1" ht="15" customHeight="1">
      <c r="A80" s="60">
        <v>54</v>
      </c>
      <c r="B80" s="61" t="s">
        <v>171</v>
      </c>
      <c r="C80" s="27">
        <f>SUM(D80:E80:F80:G80:H80:I80:J80:K80:L80:M80:N80:O80:P80:Q80:R80:S80:T80:U80)</f>
        <v>1958381</v>
      </c>
      <c r="D80" s="58">
        <v>153372</v>
      </c>
      <c r="E80" s="58">
        <v>24944</v>
      </c>
      <c r="F80" s="58">
        <v>0</v>
      </c>
      <c r="G80" s="58">
        <v>13722</v>
      </c>
      <c r="H80" s="58">
        <v>777809</v>
      </c>
      <c r="I80" s="58">
        <v>0</v>
      </c>
      <c r="J80" s="58">
        <v>123447</v>
      </c>
      <c r="K80" s="58">
        <v>18133</v>
      </c>
      <c r="L80" s="58">
        <v>1936</v>
      </c>
      <c r="M80" s="58">
        <v>139153</v>
      </c>
      <c r="N80" s="58">
        <v>0</v>
      </c>
      <c r="O80" s="58">
        <v>222810</v>
      </c>
      <c r="P80" s="58">
        <v>23719</v>
      </c>
      <c r="Q80" s="58">
        <v>3884</v>
      </c>
      <c r="R80" s="58">
        <v>2384</v>
      </c>
      <c r="S80" s="58">
        <v>16782</v>
      </c>
      <c r="T80" s="58">
        <v>39686</v>
      </c>
      <c r="U80" s="58">
        <v>396600</v>
      </c>
      <c r="V80" s="59" t="s">
        <v>172</v>
      </c>
    </row>
    <row r="81" spans="1:22" s="62" customFormat="1" ht="15" customHeight="1">
      <c r="A81" s="60">
        <v>55</v>
      </c>
      <c r="B81" s="61" t="s">
        <v>173</v>
      </c>
      <c r="C81" s="27">
        <f>SUM(D81:E81:F81:G81:H81:I81:J81:K81:L81:M81:N81:O81:P81:Q81:R81:S81:T81:U81)</f>
        <v>2696577</v>
      </c>
      <c r="D81" s="58">
        <v>238471</v>
      </c>
      <c r="E81" s="58">
        <v>35403</v>
      </c>
      <c r="F81" s="58">
        <v>0</v>
      </c>
      <c r="G81" s="58">
        <v>19522</v>
      </c>
      <c r="H81" s="58">
        <v>1008860</v>
      </c>
      <c r="I81" s="58">
        <v>705</v>
      </c>
      <c r="J81" s="58">
        <v>83896</v>
      </c>
      <c r="K81" s="58">
        <v>24728</v>
      </c>
      <c r="L81" s="58">
        <v>2631</v>
      </c>
      <c r="M81" s="58">
        <v>287191</v>
      </c>
      <c r="N81" s="58">
        <v>0</v>
      </c>
      <c r="O81" s="58">
        <v>486949</v>
      </c>
      <c r="P81" s="58">
        <v>21869</v>
      </c>
      <c r="Q81" s="58">
        <v>7246</v>
      </c>
      <c r="R81" s="58">
        <v>67211</v>
      </c>
      <c r="S81" s="58">
        <v>135462</v>
      </c>
      <c r="T81" s="58">
        <v>90533</v>
      </c>
      <c r="U81" s="58">
        <v>185900</v>
      </c>
      <c r="V81" s="59" t="s">
        <v>174</v>
      </c>
    </row>
    <row r="82" spans="1:22" s="62" customFormat="1" ht="15" customHeight="1">
      <c r="A82" s="60">
        <v>56</v>
      </c>
      <c r="B82" s="61" t="s">
        <v>175</v>
      </c>
      <c r="C82" s="27">
        <f>SUM(D82:E82:F82:G82:H82:I82:J82:K82:L82:M82:N82:O82:P82:Q82:R82:S82:T82:U82)</f>
        <v>1881524</v>
      </c>
      <c r="D82" s="58">
        <v>126867</v>
      </c>
      <c r="E82" s="58">
        <v>18886</v>
      </c>
      <c r="F82" s="58">
        <v>0</v>
      </c>
      <c r="G82" s="58">
        <v>10403</v>
      </c>
      <c r="H82" s="58">
        <v>791227</v>
      </c>
      <c r="I82" s="58">
        <v>0</v>
      </c>
      <c r="J82" s="58">
        <v>76564</v>
      </c>
      <c r="K82" s="58">
        <v>16171</v>
      </c>
      <c r="L82" s="58">
        <v>1443</v>
      </c>
      <c r="M82" s="58">
        <v>108380</v>
      </c>
      <c r="N82" s="58">
        <v>0</v>
      </c>
      <c r="O82" s="58">
        <v>297780</v>
      </c>
      <c r="P82" s="58">
        <v>6766</v>
      </c>
      <c r="Q82" s="58">
        <v>1340</v>
      </c>
      <c r="R82" s="58">
        <v>36199</v>
      </c>
      <c r="S82" s="58">
        <v>69620</v>
      </c>
      <c r="T82" s="58">
        <v>32978</v>
      </c>
      <c r="U82" s="58">
        <v>286900</v>
      </c>
      <c r="V82" s="59" t="s">
        <v>176</v>
      </c>
    </row>
    <row r="83" spans="1:22" s="63" customFormat="1" ht="15" customHeight="1">
      <c r="A83" s="52" t="s">
        <v>177</v>
      </c>
      <c r="B83" s="46"/>
      <c r="C83" s="42">
        <f>SUM(C84:C85)</f>
        <v>5627784</v>
      </c>
      <c r="D83" s="42">
        <f aca="true" t="shared" si="13" ref="D83:U83">SUM(D84:D85)</f>
        <v>566171</v>
      </c>
      <c r="E83" s="42">
        <f t="shared" si="13"/>
        <v>94635</v>
      </c>
      <c r="F83" s="42">
        <f t="shared" si="13"/>
        <v>0</v>
      </c>
      <c r="G83" s="42">
        <f t="shared" si="13"/>
        <v>51904</v>
      </c>
      <c r="H83" s="42">
        <f t="shared" si="13"/>
        <v>2142836</v>
      </c>
      <c r="I83" s="42">
        <f t="shared" si="13"/>
        <v>587</v>
      </c>
      <c r="J83" s="42">
        <f t="shared" si="13"/>
        <v>201210</v>
      </c>
      <c r="K83" s="42">
        <f t="shared" si="13"/>
        <v>57206</v>
      </c>
      <c r="L83" s="42">
        <f t="shared" si="13"/>
        <v>5797</v>
      </c>
      <c r="M83" s="42">
        <f t="shared" si="13"/>
        <v>507377</v>
      </c>
      <c r="N83" s="42">
        <f t="shared" si="13"/>
        <v>0</v>
      </c>
      <c r="O83" s="42">
        <f t="shared" si="13"/>
        <v>1024810</v>
      </c>
      <c r="P83" s="42">
        <f t="shared" si="13"/>
        <v>30579</v>
      </c>
      <c r="Q83" s="42">
        <f t="shared" si="13"/>
        <v>4920</v>
      </c>
      <c r="R83" s="42">
        <f t="shared" si="13"/>
        <v>206987</v>
      </c>
      <c r="S83" s="42">
        <f t="shared" si="13"/>
        <v>55199</v>
      </c>
      <c r="T83" s="42">
        <f t="shared" si="13"/>
        <v>104166</v>
      </c>
      <c r="U83" s="42">
        <f t="shared" si="13"/>
        <v>573400</v>
      </c>
      <c r="V83" s="55" t="s">
        <v>178</v>
      </c>
    </row>
    <row r="84" spans="1:22" ht="15" customHeight="1">
      <c r="A84" s="64">
        <v>57</v>
      </c>
      <c r="B84" s="61" t="s">
        <v>179</v>
      </c>
      <c r="C84" s="27">
        <f>SUM(D84:E84:F84:G84:H84:I84:J84:K84:L84:M84:N84:O84:P84:Q84:R84:S84:T84:U84)</f>
        <v>2566250</v>
      </c>
      <c r="D84" s="31">
        <v>189341</v>
      </c>
      <c r="E84" s="31">
        <v>36197</v>
      </c>
      <c r="F84" s="31">
        <v>0</v>
      </c>
      <c r="G84" s="31">
        <v>19826</v>
      </c>
      <c r="H84" s="31">
        <v>943756</v>
      </c>
      <c r="I84" s="31">
        <v>0</v>
      </c>
      <c r="J84" s="31">
        <v>113828</v>
      </c>
      <c r="K84" s="31">
        <v>16639</v>
      </c>
      <c r="L84" s="31">
        <v>2469</v>
      </c>
      <c r="M84" s="31">
        <v>234589</v>
      </c>
      <c r="N84" s="31">
        <v>0</v>
      </c>
      <c r="O84" s="31">
        <v>503859</v>
      </c>
      <c r="P84" s="31">
        <v>20061</v>
      </c>
      <c r="Q84" s="31">
        <v>1162</v>
      </c>
      <c r="R84" s="31">
        <v>114979</v>
      </c>
      <c r="S84" s="31">
        <v>39690</v>
      </c>
      <c r="T84" s="31">
        <v>34754</v>
      </c>
      <c r="U84" s="31">
        <v>295100</v>
      </c>
      <c r="V84" s="59" t="s">
        <v>180</v>
      </c>
    </row>
    <row r="85" spans="1:22" ht="15" customHeight="1">
      <c r="A85" s="65">
        <v>58</v>
      </c>
      <c r="B85" s="66" t="s">
        <v>181</v>
      </c>
      <c r="C85" s="27">
        <f>SUM(D85:E85:F85:G85:H85:I85:J85:K85:L85:M85:N85:O85:P85:Q85:R85:S85:T85:U85)</f>
        <v>3061534</v>
      </c>
      <c r="D85" s="58">
        <v>376830</v>
      </c>
      <c r="E85" s="58">
        <v>58438</v>
      </c>
      <c r="F85" s="31">
        <v>0</v>
      </c>
      <c r="G85" s="58">
        <v>32078</v>
      </c>
      <c r="H85" s="58">
        <v>1199080</v>
      </c>
      <c r="I85" s="58">
        <v>587</v>
      </c>
      <c r="J85" s="58">
        <v>87382</v>
      </c>
      <c r="K85" s="58">
        <v>40567</v>
      </c>
      <c r="L85" s="58">
        <v>3328</v>
      </c>
      <c r="M85" s="58">
        <v>272788</v>
      </c>
      <c r="N85" s="58">
        <v>0</v>
      </c>
      <c r="O85" s="58">
        <v>520951</v>
      </c>
      <c r="P85" s="58">
        <v>10518</v>
      </c>
      <c r="Q85" s="58">
        <v>3758</v>
      </c>
      <c r="R85" s="58">
        <v>92008</v>
      </c>
      <c r="S85" s="58">
        <v>15509</v>
      </c>
      <c r="T85" s="58">
        <v>69412</v>
      </c>
      <c r="U85" s="58">
        <v>278300</v>
      </c>
      <c r="V85" s="67" t="s">
        <v>182</v>
      </c>
    </row>
    <row r="86" spans="2:22" ht="15" customHeight="1">
      <c r="B86" s="56" t="s">
        <v>183</v>
      </c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9"/>
    </row>
    <row r="87" spans="2:22" ht="12" customHeight="1">
      <c r="B87" s="56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1"/>
    </row>
    <row r="88" spans="2:22" ht="12" customHeight="1">
      <c r="B88" s="56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1"/>
    </row>
    <row r="89" ht="12" customHeight="1">
      <c r="B89" s="62"/>
    </row>
    <row r="90" ht="12" customHeight="1">
      <c r="B90" s="62"/>
    </row>
  </sheetData>
  <sheetProtection/>
  <mergeCells count="24">
    <mergeCell ref="A56:B56"/>
    <mergeCell ref="A65:B65"/>
    <mergeCell ref="A69:B69"/>
    <mergeCell ref="A72:B72"/>
    <mergeCell ref="A78:B78"/>
    <mergeCell ref="A83:B83"/>
    <mergeCell ref="A27:B27"/>
    <mergeCell ref="A31:B31"/>
    <mergeCell ref="A37:B37"/>
    <mergeCell ref="A40:B40"/>
    <mergeCell ref="A45:B45"/>
    <mergeCell ref="A47:B47"/>
    <mergeCell ref="A8:B8"/>
    <mergeCell ref="A10:B10"/>
    <mergeCell ref="A11:B11"/>
    <mergeCell ref="A12:B12"/>
    <mergeCell ref="A13:B13"/>
    <mergeCell ref="A14:B14"/>
    <mergeCell ref="A2:C2"/>
    <mergeCell ref="D2:V2"/>
    <mergeCell ref="A3:B5"/>
    <mergeCell ref="V3:V5"/>
    <mergeCell ref="A6:B6"/>
    <mergeCell ref="A7:B7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T90"/>
  <sheetViews>
    <sheetView zoomScalePageLayoutView="0" workbookViewId="0" topLeftCell="A1">
      <selection activeCell="B1" sqref="B1"/>
    </sheetView>
  </sheetViews>
  <sheetFormatPr defaultColWidth="15.25390625" defaultRowHeight="12" customHeight="1"/>
  <cols>
    <col min="1" max="1" width="3.625" style="1" customWidth="1"/>
    <col min="2" max="2" width="12.00390625" style="1" customWidth="1"/>
    <col min="3" max="17" width="12.125" style="72" customWidth="1"/>
    <col min="18" max="18" width="4.125" style="73" customWidth="1"/>
    <col min="19" max="19" width="15.25390625" style="72" customWidth="1"/>
    <col min="20" max="16384" width="15.25390625" style="1" customWidth="1"/>
  </cols>
  <sheetData>
    <row r="1" spans="2:18" ht="15.75" customHeight="1">
      <c r="B1" s="74"/>
      <c r="C1" s="75"/>
      <c r="D1" s="76"/>
      <c r="E1" s="3"/>
      <c r="F1" s="3"/>
      <c r="G1" s="3"/>
      <c r="H1" s="3"/>
      <c r="I1" s="3"/>
      <c r="J1" s="3"/>
      <c r="K1" s="3"/>
      <c r="L1" s="3"/>
      <c r="M1" s="77"/>
      <c r="N1" s="77"/>
      <c r="O1" s="77"/>
      <c r="P1" s="77"/>
      <c r="Q1" s="77"/>
      <c r="R1" s="77"/>
    </row>
    <row r="2" spans="1:18" ht="18.75" customHeight="1" thickBot="1">
      <c r="A2" s="78" t="s">
        <v>1</v>
      </c>
      <c r="B2" s="78"/>
      <c r="C2" s="79" t="s">
        <v>184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81"/>
      <c r="R2" s="81"/>
    </row>
    <row r="3" spans="1:20" s="13" customFormat="1" ht="16.5" customHeight="1" thickTop="1">
      <c r="A3" s="6" t="s">
        <v>3</v>
      </c>
      <c r="B3" s="82"/>
      <c r="C3" s="8"/>
      <c r="D3" s="8"/>
      <c r="E3" s="8"/>
      <c r="F3" s="9"/>
      <c r="G3" s="9"/>
      <c r="H3" s="9"/>
      <c r="I3" s="83"/>
      <c r="J3" s="84"/>
      <c r="K3" s="9"/>
      <c r="L3" s="9"/>
      <c r="M3" s="8"/>
      <c r="N3" s="85" t="s">
        <v>185</v>
      </c>
      <c r="O3" s="8"/>
      <c r="P3" s="9"/>
      <c r="Q3" s="86" t="s">
        <v>186</v>
      </c>
      <c r="R3" s="87" t="s">
        <v>187</v>
      </c>
      <c r="S3" s="88"/>
      <c r="T3" s="12"/>
    </row>
    <row r="4" spans="1:20" s="13" customFormat="1" ht="16.5" customHeight="1">
      <c r="A4" s="89"/>
      <c r="B4" s="90"/>
      <c r="C4" s="9" t="s">
        <v>10</v>
      </c>
      <c r="D4" s="9" t="s">
        <v>188</v>
      </c>
      <c r="E4" s="9" t="s">
        <v>189</v>
      </c>
      <c r="F4" s="9" t="s">
        <v>190</v>
      </c>
      <c r="G4" s="9" t="s">
        <v>191</v>
      </c>
      <c r="H4" s="9" t="s">
        <v>192</v>
      </c>
      <c r="I4" s="16" t="s">
        <v>193</v>
      </c>
      <c r="J4" s="91" t="s">
        <v>194</v>
      </c>
      <c r="K4" s="9" t="s">
        <v>195</v>
      </c>
      <c r="L4" s="9" t="s">
        <v>196</v>
      </c>
      <c r="M4" s="9" t="s">
        <v>197</v>
      </c>
      <c r="N4" s="92"/>
      <c r="O4" s="91" t="s">
        <v>198</v>
      </c>
      <c r="P4" s="9" t="s">
        <v>199</v>
      </c>
      <c r="Q4" s="93"/>
      <c r="R4" s="94"/>
      <c r="S4" s="88"/>
      <c r="T4" s="12"/>
    </row>
    <row r="5" spans="1:20" s="13" customFormat="1" ht="16.5" customHeight="1">
      <c r="A5" s="95"/>
      <c r="B5" s="96"/>
      <c r="C5" s="20"/>
      <c r="D5" s="20" t="s">
        <v>37</v>
      </c>
      <c r="E5" s="20"/>
      <c r="F5" s="21"/>
      <c r="G5" s="21"/>
      <c r="H5" s="21"/>
      <c r="I5" s="97"/>
      <c r="J5" s="98"/>
      <c r="K5" s="21"/>
      <c r="L5" s="21"/>
      <c r="M5" s="20"/>
      <c r="N5" s="99"/>
      <c r="O5" s="20"/>
      <c r="P5" s="21"/>
      <c r="Q5" s="100"/>
      <c r="R5" s="101"/>
      <c r="S5" s="91"/>
      <c r="T5" s="12"/>
    </row>
    <row r="6" spans="1:19" ht="15" customHeight="1">
      <c r="A6" s="25" t="s">
        <v>33</v>
      </c>
      <c r="B6" s="26"/>
      <c r="C6" s="27">
        <f>SUM(D6:E6:F6:G6:H6:I6:J6:K6:L6:M6:N6:O6:P6:Q6)</f>
        <v>260737590</v>
      </c>
      <c r="D6" s="102">
        <v>4173714</v>
      </c>
      <c r="E6" s="102">
        <v>34131517</v>
      </c>
      <c r="F6" s="102">
        <v>45398007</v>
      </c>
      <c r="G6" s="29">
        <v>16199863</v>
      </c>
      <c r="H6" s="30">
        <v>4301360</v>
      </c>
      <c r="I6" s="30">
        <v>34326817</v>
      </c>
      <c r="J6" s="30">
        <v>5360810</v>
      </c>
      <c r="K6" s="31">
        <v>44965342</v>
      </c>
      <c r="L6" s="31">
        <v>8306505</v>
      </c>
      <c r="M6" s="31">
        <v>36152945</v>
      </c>
      <c r="N6" s="31">
        <v>6913947</v>
      </c>
      <c r="O6" s="31">
        <v>20053682</v>
      </c>
      <c r="P6" s="103">
        <v>453081</v>
      </c>
      <c r="Q6" s="104">
        <v>0</v>
      </c>
      <c r="R6" s="105" t="s">
        <v>34</v>
      </c>
      <c r="S6" s="91"/>
    </row>
    <row r="7" spans="1:19" ht="15" customHeight="1">
      <c r="A7" s="33" t="s">
        <v>35</v>
      </c>
      <c r="B7" s="34"/>
      <c r="C7" s="27">
        <f>SUM(D7:E7:F7:G7:H7:I7:J7:K7:L7:M7:N7:O7:P7:Q7)</f>
        <v>273196804</v>
      </c>
      <c r="D7" s="102">
        <v>4406910</v>
      </c>
      <c r="E7" s="102">
        <v>33691084</v>
      </c>
      <c r="F7" s="102">
        <v>47836516</v>
      </c>
      <c r="G7" s="29">
        <v>16604539</v>
      </c>
      <c r="H7" s="30">
        <v>4742257</v>
      </c>
      <c r="I7" s="30">
        <v>34931022</v>
      </c>
      <c r="J7" s="30">
        <v>6156222</v>
      </c>
      <c r="K7" s="31">
        <v>46791146</v>
      </c>
      <c r="L7" s="31">
        <v>9282925</v>
      </c>
      <c r="M7" s="31">
        <v>39240032</v>
      </c>
      <c r="N7" s="31">
        <v>6270908</v>
      </c>
      <c r="O7" s="31">
        <v>22784023</v>
      </c>
      <c r="P7" s="58">
        <v>459220</v>
      </c>
      <c r="Q7" s="106">
        <v>0</v>
      </c>
      <c r="R7" s="105" t="s">
        <v>35</v>
      </c>
      <c r="S7" s="91"/>
    </row>
    <row r="8" spans="1:19" ht="15" customHeight="1">
      <c r="A8" s="33" t="s">
        <v>36</v>
      </c>
      <c r="B8" s="107"/>
      <c r="C8" s="27">
        <f>SUM(D8:E8:F8:G8:H8:I8:J8:K8:L8:M8:N8:O8:P8:Q8)</f>
        <v>291015152</v>
      </c>
      <c r="D8" s="102">
        <v>4584036</v>
      </c>
      <c r="E8" s="102">
        <v>38042208</v>
      </c>
      <c r="F8" s="30">
        <v>51444377</v>
      </c>
      <c r="G8" s="30">
        <v>17874184</v>
      </c>
      <c r="H8" s="30">
        <v>3941043</v>
      </c>
      <c r="I8" s="30">
        <v>35424420</v>
      </c>
      <c r="J8" s="30">
        <v>6809020</v>
      </c>
      <c r="K8" s="31">
        <v>45632217</v>
      </c>
      <c r="L8" s="31">
        <v>9028415</v>
      </c>
      <c r="M8" s="31">
        <v>40546735</v>
      </c>
      <c r="N8" s="31">
        <v>11482461</v>
      </c>
      <c r="O8" s="31">
        <v>25594567</v>
      </c>
      <c r="P8" s="58">
        <v>611469</v>
      </c>
      <c r="Q8" s="106">
        <v>0</v>
      </c>
      <c r="R8" s="105" t="s">
        <v>36</v>
      </c>
      <c r="S8" s="91"/>
    </row>
    <row r="9" spans="1:19" ht="15" customHeight="1">
      <c r="A9" s="36"/>
      <c r="B9" s="108"/>
      <c r="C9" s="38"/>
      <c r="D9" s="102"/>
      <c r="E9" s="102"/>
      <c r="F9" s="30"/>
      <c r="G9" s="30"/>
      <c r="H9" s="30"/>
      <c r="I9" s="30"/>
      <c r="J9" s="30"/>
      <c r="K9" s="31"/>
      <c r="L9" s="31"/>
      <c r="M9" s="31"/>
      <c r="N9" s="31"/>
      <c r="O9" s="31"/>
      <c r="P9" s="58"/>
      <c r="Q9" s="106"/>
      <c r="R9" s="105"/>
      <c r="S9" s="91"/>
    </row>
    <row r="10" spans="1:19" s="44" customFormat="1" ht="15" customHeight="1">
      <c r="A10" s="39" t="s">
        <v>38</v>
      </c>
      <c r="B10" s="109"/>
      <c r="C10" s="47">
        <f>SUM(C12:C14)</f>
        <v>285334064</v>
      </c>
      <c r="D10" s="110">
        <f aca="true" t="shared" si="0" ref="D10:Q10">SUM(D12:D14)</f>
        <v>4614789</v>
      </c>
      <c r="E10" s="110">
        <f t="shared" si="0"/>
        <v>41920985</v>
      </c>
      <c r="F10" s="110">
        <f t="shared" si="0"/>
        <v>46803878</v>
      </c>
      <c r="G10" s="110">
        <f t="shared" si="0"/>
        <v>17714536</v>
      </c>
      <c r="H10" s="110">
        <f t="shared" si="0"/>
        <v>3931712</v>
      </c>
      <c r="I10" s="110">
        <f t="shared" si="0"/>
        <v>33561505</v>
      </c>
      <c r="J10" s="110">
        <f t="shared" si="0"/>
        <v>7190076</v>
      </c>
      <c r="K10" s="110">
        <f t="shared" si="0"/>
        <v>44798786</v>
      </c>
      <c r="L10" s="110">
        <f t="shared" si="0"/>
        <v>9185124</v>
      </c>
      <c r="M10" s="110">
        <f t="shared" si="0"/>
        <v>39253074</v>
      </c>
      <c r="N10" s="110">
        <f t="shared" si="0"/>
        <v>6009675</v>
      </c>
      <c r="O10" s="110">
        <f t="shared" si="0"/>
        <v>29607728</v>
      </c>
      <c r="P10" s="110">
        <f t="shared" si="0"/>
        <v>742196</v>
      </c>
      <c r="Q10" s="111">
        <f t="shared" si="0"/>
        <v>0</v>
      </c>
      <c r="R10" s="112" t="s">
        <v>38</v>
      </c>
      <c r="S10" s="113"/>
    </row>
    <row r="11" spans="1:19" s="44" customFormat="1" ht="15" customHeight="1">
      <c r="A11" s="45"/>
      <c r="B11" s="46"/>
      <c r="C11" s="47"/>
      <c r="D11" s="48"/>
      <c r="E11" s="48"/>
      <c r="F11" s="48"/>
      <c r="G11" s="48"/>
      <c r="H11" s="50"/>
      <c r="I11" s="50"/>
      <c r="J11" s="50"/>
      <c r="K11" s="51"/>
      <c r="L11" s="51"/>
      <c r="M11" s="51"/>
      <c r="N11" s="51"/>
      <c r="O11" s="51"/>
      <c r="P11" s="114"/>
      <c r="Q11" s="115"/>
      <c r="R11" s="116"/>
      <c r="S11" s="113"/>
    </row>
    <row r="12" spans="1:19" s="44" customFormat="1" ht="15" customHeight="1">
      <c r="A12" s="52" t="s">
        <v>39</v>
      </c>
      <c r="B12" s="46"/>
      <c r="C12" s="47">
        <f>SUM(C16:C26)</f>
        <v>179181750</v>
      </c>
      <c r="D12" s="54">
        <f aca="true" t="shared" si="1" ref="D12:Q12">SUM(D16:D26)</f>
        <v>2252586</v>
      </c>
      <c r="E12" s="54">
        <f t="shared" si="1"/>
        <v>25774294</v>
      </c>
      <c r="F12" s="54">
        <f t="shared" si="1"/>
        <v>37029047</v>
      </c>
      <c r="G12" s="54">
        <f t="shared" si="1"/>
        <v>12573041</v>
      </c>
      <c r="H12" s="54">
        <f t="shared" si="1"/>
        <v>3480869</v>
      </c>
      <c r="I12" s="54">
        <f t="shared" si="1"/>
        <v>10383006</v>
      </c>
      <c r="J12" s="54">
        <f t="shared" si="1"/>
        <v>5735737</v>
      </c>
      <c r="K12" s="54">
        <f t="shared" si="1"/>
        <v>31506805</v>
      </c>
      <c r="L12" s="54">
        <f t="shared" si="1"/>
        <v>5418381</v>
      </c>
      <c r="M12" s="54">
        <f t="shared" si="1"/>
        <v>25357847</v>
      </c>
      <c r="N12" s="54">
        <f t="shared" si="1"/>
        <v>2232134</v>
      </c>
      <c r="O12" s="54">
        <f t="shared" si="1"/>
        <v>16820998</v>
      </c>
      <c r="P12" s="54">
        <f t="shared" si="1"/>
        <v>617005</v>
      </c>
      <c r="Q12" s="51">
        <f t="shared" si="1"/>
        <v>0</v>
      </c>
      <c r="R12" s="55" t="s">
        <v>40</v>
      </c>
      <c r="S12" s="113"/>
    </row>
    <row r="13" spans="1:19" s="44" customFormat="1" ht="15" customHeight="1">
      <c r="A13" s="117"/>
      <c r="B13" s="118"/>
      <c r="C13" s="47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1"/>
      <c r="R13" s="55"/>
      <c r="S13" s="113"/>
    </row>
    <row r="14" spans="1:19" s="44" customFormat="1" ht="15" customHeight="1">
      <c r="A14" s="52" t="s">
        <v>41</v>
      </c>
      <c r="B14" s="46"/>
      <c r="C14" s="41">
        <f>SUM(D14:E14:F14:G14:H14:I14:J14:K14:L14:M14:N14:O14:P14:Q14)</f>
        <v>106152314</v>
      </c>
      <c r="D14" s="42">
        <v>2362203</v>
      </c>
      <c r="E14" s="42">
        <v>16146691</v>
      </c>
      <c r="F14" s="42">
        <v>9774831</v>
      </c>
      <c r="G14" s="42">
        <v>5141495</v>
      </c>
      <c r="H14" s="42">
        <v>450843</v>
      </c>
      <c r="I14" s="42">
        <v>23178499</v>
      </c>
      <c r="J14" s="42">
        <v>1454339</v>
      </c>
      <c r="K14" s="42">
        <v>13291981</v>
      </c>
      <c r="L14" s="42">
        <v>3766743</v>
      </c>
      <c r="M14" s="42">
        <v>13895227</v>
      </c>
      <c r="N14" s="42">
        <v>3777541</v>
      </c>
      <c r="O14" s="42">
        <v>12786730</v>
      </c>
      <c r="P14" s="42">
        <v>125191</v>
      </c>
      <c r="Q14" s="51">
        <f>SUM(Q27:Q85)</f>
        <v>0</v>
      </c>
      <c r="R14" s="55" t="s">
        <v>42</v>
      </c>
      <c r="S14" s="113"/>
    </row>
    <row r="15" spans="2:18" ht="15" customHeight="1">
      <c r="B15" s="56"/>
      <c r="C15" s="119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9"/>
    </row>
    <row r="16" spans="1:18" ht="15" customHeight="1">
      <c r="A16" s="120">
        <v>1</v>
      </c>
      <c r="B16" s="121" t="s">
        <v>43</v>
      </c>
      <c r="C16" s="27">
        <f>SUM(D16:E16:F16:G16:H16:I16:J16:K16:L16:M16:N16:O16:P16:Q16)</f>
        <v>67876021</v>
      </c>
      <c r="D16" s="31">
        <v>594013</v>
      </c>
      <c r="E16" s="31">
        <v>8185812</v>
      </c>
      <c r="F16" s="31">
        <v>13675522</v>
      </c>
      <c r="G16" s="31">
        <v>5295138</v>
      </c>
      <c r="H16" s="31">
        <v>683978</v>
      </c>
      <c r="I16" s="31">
        <v>1846713</v>
      </c>
      <c r="J16" s="31">
        <v>1685154</v>
      </c>
      <c r="K16" s="31">
        <v>15194136</v>
      </c>
      <c r="L16" s="31">
        <v>2186493</v>
      </c>
      <c r="M16" s="31">
        <v>12142449</v>
      </c>
      <c r="N16" s="31">
        <v>548900</v>
      </c>
      <c r="O16" s="31">
        <v>5837713</v>
      </c>
      <c r="P16" s="31">
        <v>0</v>
      </c>
      <c r="Q16" s="31">
        <v>0</v>
      </c>
      <c r="R16" s="59" t="s">
        <v>44</v>
      </c>
    </row>
    <row r="17" spans="1:18" ht="15" customHeight="1">
      <c r="A17" s="120">
        <v>2</v>
      </c>
      <c r="B17" s="121" t="s">
        <v>45</v>
      </c>
      <c r="C17" s="27">
        <f>SUM(D17:E17:F17:G17:H17:I17:J17:K17:L17:M17:N17:O17:P17:Q17)</f>
        <v>29704048</v>
      </c>
      <c r="D17" s="31">
        <v>348281</v>
      </c>
      <c r="E17" s="31">
        <v>5023839</v>
      </c>
      <c r="F17" s="31">
        <v>8037607</v>
      </c>
      <c r="G17" s="31">
        <v>1720456</v>
      </c>
      <c r="H17" s="31">
        <v>642388</v>
      </c>
      <c r="I17" s="31">
        <v>330096</v>
      </c>
      <c r="J17" s="31">
        <v>1598436</v>
      </c>
      <c r="K17" s="31">
        <v>4870103</v>
      </c>
      <c r="L17" s="31">
        <v>902127</v>
      </c>
      <c r="M17" s="31">
        <v>3521160</v>
      </c>
      <c r="N17" s="31">
        <v>13047</v>
      </c>
      <c r="O17" s="31">
        <v>2623508</v>
      </c>
      <c r="P17" s="31">
        <v>73000</v>
      </c>
      <c r="Q17" s="31">
        <v>0</v>
      </c>
      <c r="R17" s="59" t="s">
        <v>46</v>
      </c>
    </row>
    <row r="18" spans="1:18" ht="15" customHeight="1">
      <c r="A18" s="120">
        <v>3</v>
      </c>
      <c r="B18" s="121" t="s">
        <v>47</v>
      </c>
      <c r="C18" s="27">
        <f>SUM(D18:E18:F18:G18:H18:I18:J18:K18:L18:M18:N18:O18:P18:Q18)</f>
        <v>13648414</v>
      </c>
      <c r="D18" s="31">
        <v>183522</v>
      </c>
      <c r="E18" s="31">
        <v>1905664</v>
      </c>
      <c r="F18" s="31">
        <v>3493949</v>
      </c>
      <c r="G18" s="31">
        <v>963590</v>
      </c>
      <c r="H18" s="31">
        <v>413391</v>
      </c>
      <c r="I18" s="31">
        <v>953217</v>
      </c>
      <c r="J18" s="31">
        <v>191702</v>
      </c>
      <c r="K18" s="31">
        <v>1595230</v>
      </c>
      <c r="L18" s="31">
        <v>334034</v>
      </c>
      <c r="M18" s="31">
        <v>1475285</v>
      </c>
      <c r="N18" s="31">
        <v>0</v>
      </c>
      <c r="O18" s="31">
        <v>1814657</v>
      </c>
      <c r="P18" s="31">
        <v>324173</v>
      </c>
      <c r="Q18" s="31">
        <v>0</v>
      </c>
      <c r="R18" s="59" t="s">
        <v>48</v>
      </c>
    </row>
    <row r="19" spans="1:18" ht="15" customHeight="1">
      <c r="A19" s="120">
        <v>4</v>
      </c>
      <c r="B19" s="121" t="s">
        <v>49</v>
      </c>
      <c r="C19" s="27">
        <f>SUM(D19:E19:F19:G19:H19:I19:J19:K19:L19:M19:N19:O19:P19:Q19)</f>
        <v>14254400</v>
      </c>
      <c r="D19" s="31">
        <v>180303</v>
      </c>
      <c r="E19" s="31">
        <v>1846698</v>
      </c>
      <c r="F19" s="31">
        <v>2406557</v>
      </c>
      <c r="G19" s="31">
        <v>956426</v>
      </c>
      <c r="H19" s="31">
        <v>591452</v>
      </c>
      <c r="I19" s="31">
        <v>948352</v>
      </c>
      <c r="J19" s="31">
        <v>729049</v>
      </c>
      <c r="K19" s="31">
        <v>2961054</v>
      </c>
      <c r="L19" s="31">
        <v>269014</v>
      </c>
      <c r="M19" s="31">
        <v>1809768</v>
      </c>
      <c r="N19" s="31">
        <v>50784</v>
      </c>
      <c r="O19" s="31">
        <v>1504943</v>
      </c>
      <c r="P19" s="31">
        <v>0</v>
      </c>
      <c r="Q19" s="31">
        <v>0</v>
      </c>
      <c r="R19" s="59" t="s">
        <v>50</v>
      </c>
    </row>
    <row r="20" spans="1:18" ht="15" customHeight="1">
      <c r="A20" s="120">
        <v>5</v>
      </c>
      <c r="B20" s="121" t="s">
        <v>51</v>
      </c>
      <c r="C20" s="27">
        <f>SUM(D20:E20:F20:G20:H20:I20:J20:K20:L20:M20:N20:O20:P20:Q20)</f>
        <v>9732199</v>
      </c>
      <c r="D20" s="31">
        <v>142243</v>
      </c>
      <c r="E20" s="31">
        <v>1336102</v>
      </c>
      <c r="F20" s="31">
        <v>1731832</v>
      </c>
      <c r="G20" s="31">
        <v>870504</v>
      </c>
      <c r="H20" s="31">
        <v>287544</v>
      </c>
      <c r="I20" s="31">
        <v>701652</v>
      </c>
      <c r="J20" s="31">
        <v>337358</v>
      </c>
      <c r="K20" s="31">
        <v>1504809</v>
      </c>
      <c r="L20" s="31">
        <v>372586</v>
      </c>
      <c r="M20" s="31">
        <v>1247013</v>
      </c>
      <c r="N20" s="31">
        <v>59091</v>
      </c>
      <c r="O20" s="31">
        <v>971624</v>
      </c>
      <c r="P20" s="31">
        <v>169841</v>
      </c>
      <c r="Q20" s="31">
        <v>0</v>
      </c>
      <c r="R20" s="59" t="s">
        <v>52</v>
      </c>
    </row>
    <row r="21" spans="1:18" ht="15" customHeight="1">
      <c r="A21" s="120">
        <v>6</v>
      </c>
      <c r="B21" s="121" t="s">
        <v>53</v>
      </c>
      <c r="C21" s="27">
        <f>SUM(D21:E21:F21:G21:H21:I21:J21:K21:L21:M21:N21:O21:P21:Q21)</f>
        <v>8601939</v>
      </c>
      <c r="D21" s="31">
        <v>145462</v>
      </c>
      <c r="E21" s="31">
        <v>1105644</v>
      </c>
      <c r="F21" s="31">
        <v>1461641</v>
      </c>
      <c r="G21" s="31">
        <v>519883</v>
      </c>
      <c r="H21" s="31">
        <v>323688</v>
      </c>
      <c r="I21" s="31">
        <v>806557</v>
      </c>
      <c r="J21" s="31">
        <v>250597</v>
      </c>
      <c r="K21" s="31">
        <v>1630717</v>
      </c>
      <c r="L21" s="31">
        <v>276841</v>
      </c>
      <c r="M21" s="31">
        <v>1168427</v>
      </c>
      <c r="N21" s="31">
        <v>93485</v>
      </c>
      <c r="O21" s="31">
        <v>791147</v>
      </c>
      <c r="P21" s="31">
        <v>27850</v>
      </c>
      <c r="Q21" s="31">
        <v>0</v>
      </c>
      <c r="R21" s="59" t="s">
        <v>54</v>
      </c>
    </row>
    <row r="22" spans="1:18" ht="15" customHeight="1">
      <c r="A22" s="120">
        <v>7</v>
      </c>
      <c r="B22" s="121" t="s">
        <v>55</v>
      </c>
      <c r="C22" s="27">
        <f>SUM(D22:E22:F22:G22:H22:I22:J22:K22:L22:M22:N22:O22:P22:Q22)</f>
        <v>6491033</v>
      </c>
      <c r="D22" s="31">
        <v>129675</v>
      </c>
      <c r="E22" s="31">
        <v>1275634</v>
      </c>
      <c r="F22" s="31">
        <v>982309</v>
      </c>
      <c r="G22" s="31">
        <v>545242</v>
      </c>
      <c r="H22" s="31">
        <v>143246</v>
      </c>
      <c r="I22" s="31">
        <v>847446</v>
      </c>
      <c r="J22" s="31">
        <v>67999</v>
      </c>
      <c r="K22" s="31">
        <v>702724</v>
      </c>
      <c r="L22" s="31">
        <v>223604</v>
      </c>
      <c r="M22" s="31">
        <v>773747</v>
      </c>
      <c r="N22" s="31">
        <v>157249</v>
      </c>
      <c r="O22" s="31">
        <v>641158</v>
      </c>
      <c r="P22" s="31">
        <v>1000</v>
      </c>
      <c r="Q22" s="31">
        <v>0</v>
      </c>
      <c r="R22" s="59" t="s">
        <v>56</v>
      </c>
    </row>
    <row r="23" spans="1:18" ht="15" customHeight="1">
      <c r="A23" s="120">
        <v>8</v>
      </c>
      <c r="B23" s="121" t="s">
        <v>57</v>
      </c>
      <c r="C23" s="27">
        <f>SUM(D23:E23:F23:G23:H23:I23:J23:K23:L23:M23:N23:O23:P23:Q23)</f>
        <v>6075522</v>
      </c>
      <c r="D23" s="31">
        <v>114571</v>
      </c>
      <c r="E23" s="31">
        <v>800741</v>
      </c>
      <c r="F23" s="31">
        <v>988594</v>
      </c>
      <c r="G23" s="31">
        <v>225223</v>
      </c>
      <c r="H23" s="31">
        <v>33598</v>
      </c>
      <c r="I23" s="31">
        <v>837390</v>
      </c>
      <c r="J23" s="31">
        <v>149271</v>
      </c>
      <c r="K23" s="31">
        <v>749625</v>
      </c>
      <c r="L23" s="31">
        <v>241406</v>
      </c>
      <c r="M23" s="31">
        <v>714396</v>
      </c>
      <c r="N23" s="31">
        <v>723630</v>
      </c>
      <c r="O23" s="31">
        <v>497077</v>
      </c>
      <c r="P23" s="31">
        <v>0</v>
      </c>
      <c r="Q23" s="31">
        <v>0</v>
      </c>
      <c r="R23" s="59" t="s">
        <v>58</v>
      </c>
    </row>
    <row r="24" spans="1:18" ht="15" customHeight="1">
      <c r="A24" s="120">
        <v>9</v>
      </c>
      <c r="B24" s="121" t="s">
        <v>59</v>
      </c>
      <c r="C24" s="27">
        <f>SUM(D24:E24:F24:G24:H24:I24:J24:K24:L24:M24:N24:O24:P24:Q24)</f>
        <v>4427499</v>
      </c>
      <c r="D24" s="31">
        <v>120603</v>
      </c>
      <c r="E24" s="31">
        <v>603426</v>
      </c>
      <c r="F24" s="31">
        <v>978098</v>
      </c>
      <c r="G24" s="31">
        <v>325291</v>
      </c>
      <c r="H24" s="31">
        <v>65820</v>
      </c>
      <c r="I24" s="31">
        <v>402209</v>
      </c>
      <c r="J24" s="31">
        <v>48078</v>
      </c>
      <c r="K24" s="31">
        <v>488150</v>
      </c>
      <c r="L24" s="31">
        <v>153394</v>
      </c>
      <c r="M24" s="31">
        <v>638380</v>
      </c>
      <c r="N24" s="31">
        <v>63374</v>
      </c>
      <c r="O24" s="31">
        <v>519535</v>
      </c>
      <c r="P24" s="31">
        <v>21141</v>
      </c>
      <c r="Q24" s="31">
        <v>0</v>
      </c>
      <c r="R24" s="59" t="s">
        <v>60</v>
      </c>
    </row>
    <row r="25" spans="1:19" s="62" customFormat="1" ht="15" customHeight="1">
      <c r="A25" s="120">
        <v>10</v>
      </c>
      <c r="B25" s="121" t="s">
        <v>61</v>
      </c>
      <c r="C25" s="27">
        <f>SUM(D25:E25:F25:G25:H25:I25:J25:K25:L25:M25:N25:O25:P25:Q25)</f>
        <v>5795005</v>
      </c>
      <c r="D25" s="58">
        <v>120262</v>
      </c>
      <c r="E25" s="58">
        <v>784958</v>
      </c>
      <c r="F25" s="58">
        <v>893160</v>
      </c>
      <c r="G25" s="58">
        <v>234296</v>
      </c>
      <c r="H25" s="58">
        <v>0</v>
      </c>
      <c r="I25" s="58">
        <v>951942</v>
      </c>
      <c r="J25" s="58">
        <v>567487</v>
      </c>
      <c r="K25" s="58">
        <v>552774</v>
      </c>
      <c r="L25" s="58">
        <v>171143</v>
      </c>
      <c r="M25" s="58">
        <v>588035</v>
      </c>
      <c r="N25" s="58">
        <v>522574</v>
      </c>
      <c r="O25" s="58">
        <v>408374</v>
      </c>
      <c r="P25" s="31">
        <v>0</v>
      </c>
      <c r="Q25" s="31">
        <v>0</v>
      </c>
      <c r="R25" s="59" t="s">
        <v>62</v>
      </c>
      <c r="S25" s="122"/>
    </row>
    <row r="26" spans="1:19" s="62" customFormat="1" ht="15" customHeight="1">
      <c r="A26" s="60">
        <v>11</v>
      </c>
      <c r="B26" s="61" t="s">
        <v>63</v>
      </c>
      <c r="C26" s="27">
        <f>SUM(D26:E26:F26:G26:H26:I26:J26:K26:L26:M26:N26:O26:P26:Q26)</f>
        <v>12575670</v>
      </c>
      <c r="D26" s="58">
        <v>173651</v>
      </c>
      <c r="E26" s="58">
        <v>2905776</v>
      </c>
      <c r="F26" s="58">
        <v>2379778</v>
      </c>
      <c r="G26" s="58">
        <v>916992</v>
      </c>
      <c r="H26" s="58">
        <v>295764</v>
      </c>
      <c r="I26" s="58">
        <v>1757432</v>
      </c>
      <c r="J26" s="58">
        <v>110606</v>
      </c>
      <c r="K26" s="58">
        <v>1257483</v>
      </c>
      <c r="L26" s="58">
        <v>287739</v>
      </c>
      <c r="M26" s="58">
        <v>1279187</v>
      </c>
      <c r="N26" s="58">
        <v>0</v>
      </c>
      <c r="O26" s="58">
        <v>1211262</v>
      </c>
      <c r="P26" s="31">
        <v>0</v>
      </c>
      <c r="Q26" s="31">
        <v>0</v>
      </c>
      <c r="R26" s="59" t="s">
        <v>64</v>
      </c>
      <c r="S26" s="122"/>
    </row>
    <row r="27" spans="1:19" s="63" customFormat="1" ht="15" customHeight="1">
      <c r="A27" s="52" t="s">
        <v>65</v>
      </c>
      <c r="B27" s="46"/>
      <c r="C27" s="110">
        <f>SUM(C28:C30)</f>
        <v>3992469</v>
      </c>
      <c r="D27" s="110">
        <f aca="true" t="shared" si="2" ref="D27:Q27">SUM(D28:D30)</f>
        <v>124506</v>
      </c>
      <c r="E27" s="110">
        <f t="shared" si="2"/>
        <v>578199</v>
      </c>
      <c r="F27" s="110">
        <f t="shared" si="2"/>
        <v>516861</v>
      </c>
      <c r="G27" s="110">
        <f t="shared" si="2"/>
        <v>135515</v>
      </c>
      <c r="H27" s="110">
        <f t="shared" si="2"/>
        <v>0</v>
      </c>
      <c r="I27" s="110">
        <f t="shared" si="2"/>
        <v>767483</v>
      </c>
      <c r="J27" s="110">
        <f t="shared" si="2"/>
        <v>20420</v>
      </c>
      <c r="K27" s="110">
        <f t="shared" si="2"/>
        <v>475923</v>
      </c>
      <c r="L27" s="110">
        <f t="shared" si="2"/>
        <v>165045</v>
      </c>
      <c r="M27" s="110">
        <f t="shared" si="2"/>
        <v>639592</v>
      </c>
      <c r="N27" s="110">
        <f t="shared" si="2"/>
        <v>86049</v>
      </c>
      <c r="O27" s="110">
        <f t="shared" si="2"/>
        <v>482876</v>
      </c>
      <c r="P27" s="110">
        <f t="shared" si="2"/>
        <v>0</v>
      </c>
      <c r="Q27" s="110">
        <f t="shared" si="2"/>
        <v>0</v>
      </c>
      <c r="R27" s="55" t="s">
        <v>66</v>
      </c>
      <c r="S27" s="123"/>
    </row>
    <row r="28" spans="1:19" s="62" customFormat="1" ht="15" customHeight="1">
      <c r="A28" s="60">
        <v>12</v>
      </c>
      <c r="B28" s="61" t="s">
        <v>67</v>
      </c>
      <c r="C28" s="27">
        <f>SUM(D28:E28:F28:G28:H28:I28:J28:K28:L28:M28:N28:O28:P28:Q28)</f>
        <v>960057</v>
      </c>
      <c r="D28" s="58">
        <v>33576</v>
      </c>
      <c r="E28" s="58">
        <v>158625</v>
      </c>
      <c r="F28" s="58">
        <v>158129</v>
      </c>
      <c r="G28" s="58">
        <v>18336</v>
      </c>
      <c r="H28" s="58">
        <v>0</v>
      </c>
      <c r="I28" s="58">
        <v>156596</v>
      </c>
      <c r="J28" s="58">
        <v>3205</v>
      </c>
      <c r="K28" s="58">
        <v>127195</v>
      </c>
      <c r="L28" s="58">
        <v>32075</v>
      </c>
      <c r="M28" s="58">
        <v>85568</v>
      </c>
      <c r="N28" s="58">
        <v>51735</v>
      </c>
      <c r="O28" s="58">
        <v>135017</v>
      </c>
      <c r="P28" s="58">
        <v>0</v>
      </c>
      <c r="Q28" s="31">
        <v>0</v>
      </c>
      <c r="R28" s="59" t="s">
        <v>68</v>
      </c>
      <c r="S28" s="122"/>
    </row>
    <row r="29" spans="1:19" s="62" customFormat="1" ht="15" customHeight="1">
      <c r="A29" s="60">
        <v>13</v>
      </c>
      <c r="B29" s="61" t="s">
        <v>69</v>
      </c>
      <c r="C29" s="27">
        <f>SUM(D29:E29:F29:G29:H29:I29:J29:K29:L29:M29:N29:O29:P29:Q29)</f>
        <v>1779474</v>
      </c>
      <c r="D29" s="58">
        <v>45652</v>
      </c>
      <c r="E29" s="58">
        <v>206020</v>
      </c>
      <c r="F29" s="58">
        <v>246111</v>
      </c>
      <c r="G29" s="58">
        <v>52963</v>
      </c>
      <c r="H29" s="58">
        <v>0</v>
      </c>
      <c r="I29" s="58">
        <v>393611</v>
      </c>
      <c r="J29" s="58">
        <v>10921</v>
      </c>
      <c r="K29" s="58">
        <v>122351</v>
      </c>
      <c r="L29" s="58">
        <v>66190</v>
      </c>
      <c r="M29" s="58">
        <v>444868</v>
      </c>
      <c r="N29" s="58">
        <v>29743</v>
      </c>
      <c r="O29" s="58">
        <v>161044</v>
      </c>
      <c r="P29" s="58">
        <v>0</v>
      </c>
      <c r="Q29" s="31">
        <v>0</v>
      </c>
      <c r="R29" s="59" t="s">
        <v>70</v>
      </c>
      <c r="S29" s="122"/>
    </row>
    <row r="30" spans="1:19" s="62" customFormat="1" ht="15" customHeight="1">
      <c r="A30" s="60">
        <v>14</v>
      </c>
      <c r="B30" s="61" t="s">
        <v>71</v>
      </c>
      <c r="C30" s="27">
        <f>SUM(D30:E30:F30:G30:H30:I30:J30:K30:L30:M30:N30:O30:P30:Q30)</f>
        <v>1252938</v>
      </c>
      <c r="D30" s="58">
        <v>45278</v>
      </c>
      <c r="E30" s="58">
        <v>213554</v>
      </c>
      <c r="F30" s="58">
        <v>112621</v>
      </c>
      <c r="G30" s="58">
        <v>64216</v>
      </c>
      <c r="H30" s="58">
        <v>0</v>
      </c>
      <c r="I30" s="58">
        <v>217276</v>
      </c>
      <c r="J30" s="58">
        <v>6294</v>
      </c>
      <c r="K30" s="58">
        <v>226377</v>
      </c>
      <c r="L30" s="58">
        <v>66780</v>
      </c>
      <c r="M30" s="58">
        <v>109156</v>
      </c>
      <c r="N30" s="58">
        <v>4571</v>
      </c>
      <c r="O30" s="58">
        <v>186815</v>
      </c>
      <c r="P30" s="58">
        <v>0</v>
      </c>
      <c r="Q30" s="31">
        <v>0</v>
      </c>
      <c r="R30" s="59" t="s">
        <v>72</v>
      </c>
      <c r="S30" s="122"/>
    </row>
    <row r="31" spans="1:19" s="63" customFormat="1" ht="15" customHeight="1">
      <c r="A31" s="52" t="s">
        <v>73</v>
      </c>
      <c r="B31" s="46"/>
      <c r="C31" s="110">
        <f>SUM(C32:C36)</f>
        <v>13517224</v>
      </c>
      <c r="D31" s="110">
        <v>271534</v>
      </c>
      <c r="E31" s="110">
        <f aca="true" t="shared" si="3" ref="E31:Q31">SUM(E32:E36)</f>
        <v>1824569</v>
      </c>
      <c r="F31" s="110">
        <f t="shared" si="3"/>
        <v>1437144</v>
      </c>
      <c r="G31" s="110">
        <f t="shared" si="3"/>
        <v>693350</v>
      </c>
      <c r="H31" s="110">
        <f t="shared" si="3"/>
        <v>244</v>
      </c>
      <c r="I31" s="110">
        <v>281720</v>
      </c>
      <c r="J31" s="110">
        <f t="shared" si="3"/>
        <v>154268</v>
      </c>
      <c r="K31" s="110">
        <f t="shared" si="3"/>
        <v>2051610</v>
      </c>
      <c r="L31" s="110">
        <f t="shared" si="3"/>
        <v>455594</v>
      </c>
      <c r="M31" s="110">
        <f t="shared" si="3"/>
        <v>1682051</v>
      </c>
      <c r="N31" s="110">
        <f t="shared" si="3"/>
        <v>285361</v>
      </c>
      <c r="O31" s="110">
        <f t="shared" si="3"/>
        <v>1762079</v>
      </c>
      <c r="P31" s="110">
        <f t="shared" si="3"/>
        <v>17700</v>
      </c>
      <c r="Q31" s="110">
        <f t="shared" si="3"/>
        <v>0</v>
      </c>
      <c r="R31" s="55" t="s">
        <v>74</v>
      </c>
      <c r="S31" s="123"/>
    </row>
    <row r="32" spans="1:19" s="62" customFormat="1" ht="15" customHeight="1">
      <c r="A32" s="60">
        <v>15</v>
      </c>
      <c r="B32" s="61" t="s">
        <v>75</v>
      </c>
      <c r="C32" s="27">
        <f>SUM(D32:E32:F32:G32:H32:I32:J32:K32:L32:M32:N32:O32:P32:Q32)</f>
        <v>2580404</v>
      </c>
      <c r="D32" s="58">
        <v>46935</v>
      </c>
      <c r="E32" s="58">
        <v>307339</v>
      </c>
      <c r="F32" s="58">
        <v>366756</v>
      </c>
      <c r="G32" s="58">
        <v>63820</v>
      </c>
      <c r="H32" s="58">
        <v>0</v>
      </c>
      <c r="I32" s="58">
        <v>663718</v>
      </c>
      <c r="J32" s="58">
        <v>2426</v>
      </c>
      <c r="K32" s="58">
        <v>298949</v>
      </c>
      <c r="L32" s="58">
        <v>77435</v>
      </c>
      <c r="M32" s="58">
        <v>296979</v>
      </c>
      <c r="N32" s="58">
        <v>35690</v>
      </c>
      <c r="O32" s="58">
        <v>420357</v>
      </c>
      <c r="P32" s="58">
        <v>0</v>
      </c>
      <c r="Q32" s="31">
        <v>0</v>
      </c>
      <c r="R32" s="59" t="s">
        <v>76</v>
      </c>
      <c r="S32" s="122"/>
    </row>
    <row r="33" spans="1:19" s="62" customFormat="1" ht="15" customHeight="1">
      <c r="A33" s="60">
        <v>16</v>
      </c>
      <c r="B33" s="61" t="s">
        <v>77</v>
      </c>
      <c r="C33" s="27">
        <f>SUM(D33:E33:F33:G33:H33:I33:J33:K33:L33:M33:N33:O33:P33:Q33)</f>
        <v>1354713</v>
      </c>
      <c r="D33" s="58">
        <v>31142</v>
      </c>
      <c r="E33" s="58">
        <v>205384</v>
      </c>
      <c r="F33" s="58">
        <v>79780</v>
      </c>
      <c r="G33" s="58">
        <v>170332</v>
      </c>
      <c r="H33" s="58">
        <v>0</v>
      </c>
      <c r="I33" s="58">
        <v>341321</v>
      </c>
      <c r="J33" s="58">
        <v>18580</v>
      </c>
      <c r="K33" s="58">
        <v>125494</v>
      </c>
      <c r="L33" s="58">
        <v>39949</v>
      </c>
      <c r="M33" s="58">
        <v>129533</v>
      </c>
      <c r="N33" s="58">
        <v>565</v>
      </c>
      <c r="O33" s="58">
        <v>194933</v>
      </c>
      <c r="P33" s="58">
        <v>17700</v>
      </c>
      <c r="Q33" s="31">
        <v>0</v>
      </c>
      <c r="R33" s="59" t="s">
        <v>78</v>
      </c>
      <c r="S33" s="122"/>
    </row>
    <row r="34" spans="1:19" s="62" customFormat="1" ht="15" customHeight="1">
      <c r="A34" s="60">
        <v>17</v>
      </c>
      <c r="B34" s="61" t="s">
        <v>79</v>
      </c>
      <c r="C34" s="27">
        <f>SUM(D34:E34:F34:G34:H34:I34:J34:K34:L34:M34:N34:O34:P34:Q34)</f>
        <v>4346128</v>
      </c>
      <c r="D34" s="58">
        <v>91103</v>
      </c>
      <c r="E34" s="58">
        <v>538503</v>
      </c>
      <c r="F34" s="58">
        <v>427146</v>
      </c>
      <c r="G34" s="58">
        <v>147772</v>
      </c>
      <c r="H34" s="58">
        <v>140</v>
      </c>
      <c r="I34" s="58">
        <v>715538</v>
      </c>
      <c r="J34" s="58">
        <v>102693</v>
      </c>
      <c r="K34" s="58">
        <v>763531</v>
      </c>
      <c r="L34" s="58">
        <v>177348</v>
      </c>
      <c r="M34" s="58">
        <v>799524</v>
      </c>
      <c r="N34" s="58">
        <v>81560</v>
      </c>
      <c r="O34" s="58">
        <v>501270</v>
      </c>
      <c r="P34" s="58">
        <v>0</v>
      </c>
      <c r="Q34" s="31">
        <v>0</v>
      </c>
      <c r="R34" s="59" t="s">
        <v>80</v>
      </c>
      <c r="S34" s="122"/>
    </row>
    <row r="35" spans="1:19" s="62" customFormat="1" ht="15" customHeight="1">
      <c r="A35" s="60">
        <v>18</v>
      </c>
      <c r="B35" s="61" t="s">
        <v>81</v>
      </c>
      <c r="C35" s="27">
        <f>SUM(D35:E35:F35:G35:H35:I35:J35:K35:L35:M35:N35:O35:P35:Q35)</f>
        <v>1834703</v>
      </c>
      <c r="D35" s="58">
        <v>41858</v>
      </c>
      <c r="E35" s="58">
        <v>280366</v>
      </c>
      <c r="F35" s="58">
        <v>353937</v>
      </c>
      <c r="G35" s="58">
        <v>94532</v>
      </c>
      <c r="H35" s="58">
        <v>104</v>
      </c>
      <c r="I35" s="58">
        <v>210680</v>
      </c>
      <c r="J35" s="58">
        <v>14651</v>
      </c>
      <c r="K35" s="58">
        <v>362532</v>
      </c>
      <c r="L35" s="58">
        <v>58382</v>
      </c>
      <c r="M35" s="58">
        <v>177244</v>
      </c>
      <c r="N35" s="58">
        <v>59709</v>
      </c>
      <c r="O35" s="58">
        <v>180708</v>
      </c>
      <c r="P35" s="58">
        <v>0</v>
      </c>
      <c r="Q35" s="31">
        <v>0</v>
      </c>
      <c r="R35" s="59" t="s">
        <v>82</v>
      </c>
      <c r="S35" s="122"/>
    </row>
    <row r="36" spans="1:19" s="62" customFormat="1" ht="15" customHeight="1">
      <c r="A36" s="60">
        <v>19</v>
      </c>
      <c r="B36" s="61" t="s">
        <v>83</v>
      </c>
      <c r="C36" s="27">
        <f>SUM(D36:E36:F36:G36:H36:I36:J36:K36:L36:M36:N36:O36:P36:Q36)</f>
        <v>3401276</v>
      </c>
      <c r="D36" s="58">
        <v>60496</v>
      </c>
      <c r="E36" s="58">
        <v>492977</v>
      </c>
      <c r="F36" s="58">
        <v>209525</v>
      </c>
      <c r="G36" s="58">
        <v>216894</v>
      </c>
      <c r="H36" s="58">
        <v>0</v>
      </c>
      <c r="I36" s="58">
        <v>950463</v>
      </c>
      <c r="J36" s="58">
        <v>15918</v>
      </c>
      <c r="K36" s="58">
        <v>501104</v>
      </c>
      <c r="L36" s="58">
        <v>102480</v>
      </c>
      <c r="M36" s="58">
        <v>278771</v>
      </c>
      <c r="N36" s="58">
        <v>107837</v>
      </c>
      <c r="O36" s="58">
        <v>464811</v>
      </c>
      <c r="P36" s="58">
        <v>0</v>
      </c>
      <c r="Q36" s="31">
        <v>0</v>
      </c>
      <c r="R36" s="59" t="s">
        <v>84</v>
      </c>
      <c r="S36" s="122"/>
    </row>
    <row r="37" spans="1:19" s="63" customFormat="1" ht="15" customHeight="1">
      <c r="A37" s="52" t="s">
        <v>85</v>
      </c>
      <c r="B37" s="46"/>
      <c r="C37" s="110">
        <f>SUM(C38:C39)</f>
        <v>8312736</v>
      </c>
      <c r="D37" s="110">
        <f aca="true" t="shared" si="4" ref="D37:Q37">SUM(D38:D39)</f>
        <v>160093</v>
      </c>
      <c r="E37" s="110">
        <f t="shared" si="4"/>
        <v>1159661</v>
      </c>
      <c r="F37" s="110">
        <f t="shared" si="4"/>
        <v>1051816</v>
      </c>
      <c r="G37" s="110">
        <f t="shared" si="4"/>
        <v>511303</v>
      </c>
      <c r="H37" s="110">
        <f t="shared" si="4"/>
        <v>6570</v>
      </c>
      <c r="I37" s="110">
        <f t="shared" si="4"/>
        <v>1064653</v>
      </c>
      <c r="J37" s="110">
        <f t="shared" si="4"/>
        <v>483017</v>
      </c>
      <c r="K37" s="110">
        <f t="shared" si="4"/>
        <v>958458</v>
      </c>
      <c r="L37" s="110">
        <f t="shared" si="4"/>
        <v>250418</v>
      </c>
      <c r="M37" s="110">
        <f t="shared" si="4"/>
        <v>1346224</v>
      </c>
      <c r="N37" s="110">
        <f t="shared" si="4"/>
        <v>576041</v>
      </c>
      <c r="O37" s="110">
        <f t="shared" si="4"/>
        <v>744482</v>
      </c>
      <c r="P37" s="110">
        <f t="shared" si="4"/>
        <v>0</v>
      </c>
      <c r="Q37" s="110">
        <f t="shared" si="4"/>
        <v>0</v>
      </c>
      <c r="R37" s="55" t="s">
        <v>86</v>
      </c>
      <c r="S37" s="123"/>
    </row>
    <row r="38" spans="1:19" s="62" customFormat="1" ht="15" customHeight="1">
      <c r="A38" s="60">
        <v>20</v>
      </c>
      <c r="B38" s="61" t="s">
        <v>87</v>
      </c>
      <c r="C38" s="27">
        <f>SUM(D38:E38:F38:G38:H38:I38:J38:K38:L38:M38:N38:O38:P38:Q38)</f>
        <v>4068573</v>
      </c>
      <c r="D38" s="58">
        <v>87328</v>
      </c>
      <c r="E38" s="58">
        <v>762336</v>
      </c>
      <c r="F38" s="58">
        <v>374707</v>
      </c>
      <c r="G38" s="58">
        <v>240472</v>
      </c>
      <c r="H38" s="58">
        <v>6570</v>
      </c>
      <c r="I38" s="58">
        <v>452424</v>
      </c>
      <c r="J38" s="58">
        <v>41593</v>
      </c>
      <c r="K38" s="58">
        <v>562225</v>
      </c>
      <c r="L38" s="58">
        <v>148903</v>
      </c>
      <c r="M38" s="58">
        <v>866763</v>
      </c>
      <c r="N38" s="58">
        <v>185010</v>
      </c>
      <c r="O38" s="58">
        <v>340242</v>
      </c>
      <c r="P38" s="58">
        <v>0</v>
      </c>
      <c r="Q38" s="31">
        <v>0</v>
      </c>
      <c r="R38" s="59" t="s">
        <v>88</v>
      </c>
      <c r="S38" s="122"/>
    </row>
    <row r="39" spans="1:19" s="62" customFormat="1" ht="15" customHeight="1">
      <c r="A39" s="60">
        <v>21</v>
      </c>
      <c r="B39" s="61" t="s">
        <v>89</v>
      </c>
      <c r="C39" s="27">
        <f>SUM(D39:E39:F39:G39:H39:I39:J39:K39:L39:M39:N39:O39:P39:Q39)</f>
        <v>4244163</v>
      </c>
      <c r="D39" s="58">
        <v>72765</v>
      </c>
      <c r="E39" s="58">
        <v>397325</v>
      </c>
      <c r="F39" s="58">
        <v>677109</v>
      </c>
      <c r="G39" s="58">
        <v>270831</v>
      </c>
      <c r="H39" s="58">
        <v>0</v>
      </c>
      <c r="I39" s="58">
        <v>612229</v>
      </c>
      <c r="J39" s="58">
        <v>441424</v>
      </c>
      <c r="K39" s="58">
        <v>396233</v>
      </c>
      <c r="L39" s="58">
        <v>101515</v>
      </c>
      <c r="M39" s="58">
        <v>479461</v>
      </c>
      <c r="N39" s="58">
        <v>391031</v>
      </c>
      <c r="O39" s="58">
        <v>404240</v>
      </c>
      <c r="P39" s="58">
        <v>0</v>
      </c>
      <c r="Q39" s="31">
        <v>0</v>
      </c>
      <c r="R39" s="59" t="s">
        <v>90</v>
      </c>
      <c r="S39" s="122"/>
    </row>
    <row r="40" spans="1:19" s="63" customFormat="1" ht="15" customHeight="1">
      <c r="A40" s="52" t="s">
        <v>91</v>
      </c>
      <c r="B40" s="46"/>
      <c r="C40" s="110">
        <f>SUM(C41:C44)</f>
        <v>10227467</v>
      </c>
      <c r="D40" s="110">
        <f aca="true" t="shared" si="5" ref="D40:Q40">SUM(D41:D44)</f>
        <v>230166</v>
      </c>
      <c r="E40" s="110">
        <f t="shared" si="5"/>
        <v>2011759</v>
      </c>
      <c r="F40" s="110">
        <f t="shared" si="5"/>
        <v>970619</v>
      </c>
      <c r="G40" s="110">
        <f t="shared" si="5"/>
        <v>613247</v>
      </c>
      <c r="H40" s="110">
        <f t="shared" si="5"/>
        <v>0</v>
      </c>
      <c r="I40" s="110">
        <f t="shared" si="5"/>
        <v>1875130</v>
      </c>
      <c r="J40" s="110">
        <f t="shared" si="5"/>
        <v>83666</v>
      </c>
      <c r="K40" s="110">
        <f t="shared" si="5"/>
        <v>1562493</v>
      </c>
      <c r="L40" s="110">
        <f t="shared" si="5"/>
        <v>358386</v>
      </c>
      <c r="M40" s="110">
        <f t="shared" si="5"/>
        <v>1058053</v>
      </c>
      <c r="N40" s="110">
        <f t="shared" si="5"/>
        <v>272103</v>
      </c>
      <c r="O40" s="110">
        <f t="shared" si="5"/>
        <v>1184359</v>
      </c>
      <c r="P40" s="110">
        <f t="shared" si="5"/>
        <v>7486</v>
      </c>
      <c r="Q40" s="110">
        <f t="shared" si="5"/>
        <v>0</v>
      </c>
      <c r="R40" s="55" t="s">
        <v>92</v>
      </c>
      <c r="S40" s="123"/>
    </row>
    <row r="41" spans="1:19" s="62" customFormat="1" ht="15" customHeight="1">
      <c r="A41" s="60">
        <v>22</v>
      </c>
      <c r="B41" s="61" t="s">
        <v>93</v>
      </c>
      <c r="C41" s="27">
        <f>SUM(D41:E41:F41:G41:H41:I41:J41:K41:L41:M41:N41:O41:P41:Q41)</f>
        <v>1809078</v>
      </c>
      <c r="D41" s="58">
        <v>49158</v>
      </c>
      <c r="E41" s="58">
        <v>303483</v>
      </c>
      <c r="F41" s="58">
        <v>117305</v>
      </c>
      <c r="G41" s="58">
        <v>83306</v>
      </c>
      <c r="H41" s="58">
        <v>0</v>
      </c>
      <c r="I41" s="58">
        <v>322270</v>
      </c>
      <c r="J41" s="58">
        <v>1869</v>
      </c>
      <c r="K41" s="58">
        <v>311826</v>
      </c>
      <c r="L41" s="58">
        <v>74328</v>
      </c>
      <c r="M41" s="58">
        <v>195460</v>
      </c>
      <c r="N41" s="58">
        <v>75629</v>
      </c>
      <c r="O41" s="58">
        <v>274444</v>
      </c>
      <c r="P41" s="58">
        <v>0</v>
      </c>
      <c r="Q41" s="31">
        <v>0</v>
      </c>
      <c r="R41" s="59" t="s">
        <v>94</v>
      </c>
      <c r="S41" s="122"/>
    </row>
    <row r="42" spans="1:19" s="62" customFormat="1" ht="15" customHeight="1">
      <c r="A42" s="60">
        <v>23</v>
      </c>
      <c r="B42" s="61" t="s">
        <v>95</v>
      </c>
      <c r="C42" s="27">
        <f>SUM(D42:E42:F42:G42:H42:I42:J42:K42:L42:M42:N42:O42:P42:Q42)</f>
        <v>2770358</v>
      </c>
      <c r="D42" s="58">
        <v>59640</v>
      </c>
      <c r="E42" s="58">
        <v>663867</v>
      </c>
      <c r="F42" s="58">
        <v>201718</v>
      </c>
      <c r="G42" s="58">
        <v>164775</v>
      </c>
      <c r="H42" s="58">
        <v>0</v>
      </c>
      <c r="I42" s="58">
        <v>503276</v>
      </c>
      <c r="J42" s="58">
        <v>26749</v>
      </c>
      <c r="K42" s="58">
        <v>536679</v>
      </c>
      <c r="L42" s="58">
        <v>84230</v>
      </c>
      <c r="M42" s="58">
        <v>228065</v>
      </c>
      <c r="N42" s="58">
        <v>44031</v>
      </c>
      <c r="O42" s="58">
        <v>257328</v>
      </c>
      <c r="P42" s="58">
        <v>0</v>
      </c>
      <c r="Q42" s="31">
        <v>0</v>
      </c>
      <c r="R42" s="59" t="s">
        <v>96</v>
      </c>
      <c r="S42" s="122"/>
    </row>
    <row r="43" spans="1:19" s="62" customFormat="1" ht="15" customHeight="1">
      <c r="A43" s="60">
        <v>24</v>
      </c>
      <c r="B43" s="61" t="s">
        <v>97</v>
      </c>
      <c r="C43" s="27">
        <f>SUM(D43:E43:F43:G43:H43:I43:J43:K43:L43:M43:N43:O43:P43:Q43)</f>
        <v>3130949</v>
      </c>
      <c r="D43" s="58">
        <v>63240</v>
      </c>
      <c r="E43" s="58">
        <v>426894</v>
      </c>
      <c r="F43" s="58">
        <v>463050</v>
      </c>
      <c r="G43" s="58">
        <v>159908</v>
      </c>
      <c r="H43" s="58">
        <v>0</v>
      </c>
      <c r="I43" s="58">
        <v>661852</v>
      </c>
      <c r="J43" s="58">
        <v>3925</v>
      </c>
      <c r="K43" s="58">
        <v>438508</v>
      </c>
      <c r="L43" s="58">
        <v>102244</v>
      </c>
      <c r="M43" s="58">
        <v>309365</v>
      </c>
      <c r="N43" s="58">
        <v>135611</v>
      </c>
      <c r="O43" s="58">
        <v>358866</v>
      </c>
      <c r="P43" s="58">
        <v>7486</v>
      </c>
      <c r="Q43" s="31">
        <v>0</v>
      </c>
      <c r="R43" s="59" t="s">
        <v>98</v>
      </c>
      <c r="S43" s="122"/>
    </row>
    <row r="44" spans="1:19" s="62" customFormat="1" ht="15" customHeight="1">
      <c r="A44" s="60">
        <v>25</v>
      </c>
      <c r="B44" s="61" t="s">
        <v>99</v>
      </c>
      <c r="C44" s="27">
        <f>SUM(D44:E44:F44:G44:H44:I44:J44:K44:L44:M44:N44:O44:P44:Q44)</f>
        <v>2517082</v>
      </c>
      <c r="D44" s="58">
        <v>58128</v>
      </c>
      <c r="E44" s="58">
        <v>617515</v>
      </c>
      <c r="F44" s="58">
        <v>188546</v>
      </c>
      <c r="G44" s="58">
        <v>205258</v>
      </c>
      <c r="H44" s="58">
        <v>0</v>
      </c>
      <c r="I44" s="58">
        <v>387732</v>
      </c>
      <c r="J44" s="58">
        <v>51123</v>
      </c>
      <c r="K44" s="58">
        <v>275480</v>
      </c>
      <c r="L44" s="58">
        <v>97584</v>
      </c>
      <c r="M44" s="58">
        <v>325163</v>
      </c>
      <c r="N44" s="58">
        <v>16832</v>
      </c>
      <c r="O44" s="58">
        <v>293721</v>
      </c>
      <c r="P44" s="58">
        <v>0</v>
      </c>
      <c r="Q44" s="31">
        <v>0</v>
      </c>
      <c r="R44" s="59" t="s">
        <v>100</v>
      </c>
      <c r="S44" s="122"/>
    </row>
    <row r="45" spans="1:19" s="63" customFormat="1" ht="15" customHeight="1">
      <c r="A45" s="52" t="s">
        <v>101</v>
      </c>
      <c r="B45" s="46"/>
      <c r="C45" s="110">
        <f>SUM(C46:C46)</f>
        <v>3474303</v>
      </c>
      <c r="D45" s="110">
        <f>SUM(D46:D46)</f>
        <v>86803</v>
      </c>
      <c r="E45" s="110">
        <f aca="true" t="shared" si="6" ref="E45:Q45">SUM(E46:E46)</f>
        <v>534609</v>
      </c>
      <c r="F45" s="110">
        <f t="shared" si="6"/>
        <v>369250</v>
      </c>
      <c r="G45" s="110">
        <f t="shared" si="6"/>
        <v>313369</v>
      </c>
      <c r="H45" s="110">
        <f t="shared" si="6"/>
        <v>136364</v>
      </c>
      <c r="I45" s="110">
        <f t="shared" si="6"/>
        <v>355255</v>
      </c>
      <c r="J45" s="110">
        <f t="shared" si="6"/>
        <v>16791</v>
      </c>
      <c r="K45" s="110">
        <f t="shared" si="6"/>
        <v>313408</v>
      </c>
      <c r="L45" s="110">
        <f t="shared" si="6"/>
        <v>163691</v>
      </c>
      <c r="M45" s="110">
        <f t="shared" si="6"/>
        <v>756206</v>
      </c>
      <c r="N45" s="110">
        <f t="shared" si="6"/>
        <v>12956</v>
      </c>
      <c r="O45" s="110">
        <f t="shared" si="6"/>
        <v>415601</v>
      </c>
      <c r="P45" s="110">
        <f t="shared" si="6"/>
        <v>0</v>
      </c>
      <c r="Q45" s="110">
        <f t="shared" si="6"/>
        <v>0</v>
      </c>
      <c r="R45" s="55" t="s">
        <v>102</v>
      </c>
      <c r="S45" s="123"/>
    </row>
    <row r="46" spans="1:19" s="62" customFormat="1" ht="15" customHeight="1">
      <c r="A46" s="60">
        <v>26</v>
      </c>
      <c r="B46" s="61" t="s">
        <v>103</v>
      </c>
      <c r="C46" s="27">
        <f>SUM(D46:E46:F46:G46:H46:I46:J46:K46:L46:M46:N46:O46:P46:Q46)</f>
        <v>3474303</v>
      </c>
      <c r="D46" s="58">
        <v>86803</v>
      </c>
      <c r="E46" s="58">
        <v>534609</v>
      </c>
      <c r="F46" s="58">
        <v>369250</v>
      </c>
      <c r="G46" s="58">
        <v>313369</v>
      </c>
      <c r="H46" s="58">
        <v>136364</v>
      </c>
      <c r="I46" s="58">
        <v>355255</v>
      </c>
      <c r="J46" s="58">
        <v>16791</v>
      </c>
      <c r="K46" s="58">
        <v>313408</v>
      </c>
      <c r="L46" s="58">
        <v>163691</v>
      </c>
      <c r="M46" s="58">
        <v>756206</v>
      </c>
      <c r="N46" s="58">
        <v>12956</v>
      </c>
      <c r="O46" s="58">
        <v>415601</v>
      </c>
      <c r="P46" s="58">
        <v>0</v>
      </c>
      <c r="Q46" s="31">
        <v>0</v>
      </c>
      <c r="R46" s="59" t="s">
        <v>104</v>
      </c>
      <c r="S46" s="122"/>
    </row>
    <row r="47" spans="1:19" s="63" customFormat="1" ht="15" customHeight="1">
      <c r="A47" s="52" t="s">
        <v>105</v>
      </c>
      <c r="B47" s="46"/>
      <c r="C47" s="110">
        <f>SUM(C48:C55)</f>
        <v>13548079</v>
      </c>
      <c r="D47" s="110">
        <f aca="true" t="shared" si="7" ref="D47:Q47">SUM(D48:D55)</f>
        <v>333660</v>
      </c>
      <c r="E47" s="110">
        <f t="shared" si="7"/>
        <v>2093526</v>
      </c>
      <c r="F47" s="110">
        <f t="shared" si="7"/>
        <v>952035</v>
      </c>
      <c r="G47" s="110">
        <f t="shared" si="7"/>
        <v>546760</v>
      </c>
      <c r="H47" s="110">
        <f t="shared" si="7"/>
        <v>22546</v>
      </c>
      <c r="I47" s="110">
        <f t="shared" si="7"/>
        <v>3583749</v>
      </c>
      <c r="J47" s="110">
        <f>SUM(J48:J55)</f>
        <v>59069</v>
      </c>
      <c r="K47" s="110">
        <f t="shared" si="7"/>
        <v>1901663</v>
      </c>
      <c r="L47" s="110">
        <f t="shared" si="7"/>
        <v>517367</v>
      </c>
      <c r="M47" s="110">
        <f t="shared" si="7"/>
        <v>1728679</v>
      </c>
      <c r="N47" s="110">
        <f t="shared" si="7"/>
        <v>280373</v>
      </c>
      <c r="O47" s="110">
        <f t="shared" si="7"/>
        <v>1479731</v>
      </c>
      <c r="P47" s="110">
        <f t="shared" si="7"/>
        <v>48921</v>
      </c>
      <c r="Q47" s="110">
        <f t="shared" si="7"/>
        <v>0</v>
      </c>
      <c r="R47" s="55" t="s">
        <v>106</v>
      </c>
      <c r="S47" s="123"/>
    </row>
    <row r="48" spans="1:19" s="62" customFormat="1" ht="15" customHeight="1">
      <c r="A48" s="60">
        <v>27</v>
      </c>
      <c r="B48" s="61" t="s">
        <v>107</v>
      </c>
      <c r="C48" s="27">
        <f>SUM(D48:E48:F48:G48:H48:I48:J48:K48:L48:M48:N48:O48:P48:Q48)</f>
        <v>1203080</v>
      </c>
      <c r="D48" s="58">
        <v>34838</v>
      </c>
      <c r="E48" s="58">
        <v>208629</v>
      </c>
      <c r="F48" s="58">
        <v>43733</v>
      </c>
      <c r="G48" s="58">
        <v>38577</v>
      </c>
      <c r="H48" s="58">
        <v>2187</v>
      </c>
      <c r="I48" s="58">
        <v>421780</v>
      </c>
      <c r="J48" s="58">
        <v>2529</v>
      </c>
      <c r="K48" s="58">
        <v>85601</v>
      </c>
      <c r="L48" s="58">
        <v>39056</v>
      </c>
      <c r="M48" s="58">
        <v>110903</v>
      </c>
      <c r="N48" s="58">
        <v>0</v>
      </c>
      <c r="O48" s="58">
        <v>168685</v>
      </c>
      <c r="P48" s="58">
        <v>46562</v>
      </c>
      <c r="Q48" s="31">
        <v>0</v>
      </c>
      <c r="R48" s="59" t="s">
        <v>108</v>
      </c>
      <c r="S48" s="122"/>
    </row>
    <row r="49" spans="1:19" s="62" customFormat="1" ht="15" customHeight="1">
      <c r="A49" s="60">
        <v>28</v>
      </c>
      <c r="B49" s="61" t="s">
        <v>109</v>
      </c>
      <c r="C49" s="27">
        <f>SUM(D49:E49:F49:G49:H49:I49:J49:K49:L49:M49:N49:O49:P49:Q49)</f>
        <v>1720671</v>
      </c>
      <c r="D49" s="58">
        <v>45741</v>
      </c>
      <c r="E49" s="58">
        <v>330964</v>
      </c>
      <c r="F49" s="58">
        <v>111941</v>
      </c>
      <c r="G49" s="58">
        <v>73250</v>
      </c>
      <c r="H49" s="58">
        <v>0</v>
      </c>
      <c r="I49" s="58">
        <v>338319</v>
      </c>
      <c r="J49" s="58">
        <v>1833</v>
      </c>
      <c r="K49" s="58">
        <v>349230</v>
      </c>
      <c r="L49" s="58">
        <v>72222</v>
      </c>
      <c r="M49" s="58">
        <v>203821</v>
      </c>
      <c r="N49" s="58">
        <v>17505</v>
      </c>
      <c r="O49" s="58">
        <v>175845</v>
      </c>
      <c r="P49" s="58">
        <v>0</v>
      </c>
      <c r="Q49" s="31">
        <v>0</v>
      </c>
      <c r="R49" s="59" t="s">
        <v>110</v>
      </c>
      <c r="S49" s="122"/>
    </row>
    <row r="50" spans="1:19" s="62" customFormat="1" ht="15" customHeight="1">
      <c r="A50" s="60">
        <v>29</v>
      </c>
      <c r="B50" s="61" t="s">
        <v>111</v>
      </c>
      <c r="C50" s="27">
        <f>SUM(D50:E50:F50:G50:H50:I50:J50:K50:L50:M50:N50:O50:P50:Q50)</f>
        <v>1158566</v>
      </c>
      <c r="D50" s="58">
        <v>29356</v>
      </c>
      <c r="E50" s="58">
        <v>206182</v>
      </c>
      <c r="F50" s="58">
        <v>71977</v>
      </c>
      <c r="G50" s="58">
        <v>60034</v>
      </c>
      <c r="H50" s="58">
        <v>0</v>
      </c>
      <c r="I50" s="58">
        <v>356403</v>
      </c>
      <c r="J50" s="58">
        <v>4797</v>
      </c>
      <c r="K50" s="58">
        <v>137377</v>
      </c>
      <c r="L50" s="58">
        <v>43303</v>
      </c>
      <c r="M50" s="58">
        <v>130472</v>
      </c>
      <c r="N50" s="58">
        <v>14560</v>
      </c>
      <c r="O50" s="58">
        <v>104105</v>
      </c>
      <c r="P50" s="58">
        <v>0</v>
      </c>
      <c r="Q50" s="31">
        <v>0</v>
      </c>
      <c r="R50" s="59" t="s">
        <v>112</v>
      </c>
      <c r="S50" s="122"/>
    </row>
    <row r="51" spans="1:19" s="62" customFormat="1" ht="15" customHeight="1">
      <c r="A51" s="60">
        <v>30</v>
      </c>
      <c r="B51" s="61" t="s">
        <v>113</v>
      </c>
      <c r="C51" s="27">
        <f>SUM(D51:E51:F51:G51:H51:I51:J51:K51:L51:M51:N51:O51:P51:Q51)</f>
        <v>1888449</v>
      </c>
      <c r="D51" s="58">
        <v>51297</v>
      </c>
      <c r="E51" s="58">
        <v>311997</v>
      </c>
      <c r="F51" s="58">
        <v>134650</v>
      </c>
      <c r="G51" s="58">
        <v>55573</v>
      </c>
      <c r="H51" s="58">
        <v>116</v>
      </c>
      <c r="I51" s="58">
        <v>368326</v>
      </c>
      <c r="J51" s="58">
        <v>7884</v>
      </c>
      <c r="K51" s="58">
        <v>289500</v>
      </c>
      <c r="L51" s="58">
        <v>124853</v>
      </c>
      <c r="M51" s="58">
        <v>202537</v>
      </c>
      <c r="N51" s="58">
        <v>111258</v>
      </c>
      <c r="O51" s="58">
        <v>228308</v>
      </c>
      <c r="P51" s="58">
        <v>2150</v>
      </c>
      <c r="Q51" s="31">
        <v>0</v>
      </c>
      <c r="R51" s="59" t="s">
        <v>114</v>
      </c>
      <c r="S51" s="122"/>
    </row>
    <row r="52" spans="1:19" s="62" customFormat="1" ht="15" customHeight="1">
      <c r="A52" s="60">
        <v>31</v>
      </c>
      <c r="B52" s="61" t="s">
        <v>115</v>
      </c>
      <c r="C52" s="27">
        <f>SUM(D52:E52:F52:G52:H52:I52:J52:K52:L52:M52:N52:O52:P52:Q52)</f>
        <v>1260606</v>
      </c>
      <c r="D52" s="58">
        <v>29993</v>
      </c>
      <c r="E52" s="58">
        <v>211919</v>
      </c>
      <c r="F52" s="58">
        <v>79260</v>
      </c>
      <c r="G52" s="58">
        <v>43821</v>
      </c>
      <c r="H52" s="58">
        <v>105</v>
      </c>
      <c r="I52" s="58">
        <v>255151</v>
      </c>
      <c r="J52" s="58">
        <v>1578</v>
      </c>
      <c r="K52" s="58">
        <v>263720</v>
      </c>
      <c r="L52" s="58">
        <v>43821</v>
      </c>
      <c r="M52" s="58">
        <v>138343</v>
      </c>
      <c r="N52" s="58">
        <v>57440</v>
      </c>
      <c r="O52" s="58">
        <v>135455</v>
      </c>
      <c r="P52" s="58">
        <v>0</v>
      </c>
      <c r="Q52" s="31">
        <v>0</v>
      </c>
      <c r="R52" s="59" t="s">
        <v>116</v>
      </c>
      <c r="S52" s="122"/>
    </row>
    <row r="53" spans="1:19" s="62" customFormat="1" ht="15" customHeight="1">
      <c r="A53" s="60">
        <v>32</v>
      </c>
      <c r="B53" s="61" t="s">
        <v>117</v>
      </c>
      <c r="C53" s="27">
        <f>SUM(D53:E53:F53:G53:H53:I53:J53:K53:L53:M53:N53:O53:P53:Q53)</f>
        <v>1914483</v>
      </c>
      <c r="D53" s="58">
        <v>48300</v>
      </c>
      <c r="E53" s="58">
        <v>245084</v>
      </c>
      <c r="F53" s="58">
        <v>94128</v>
      </c>
      <c r="G53" s="58">
        <v>80454</v>
      </c>
      <c r="H53" s="58">
        <v>374</v>
      </c>
      <c r="I53" s="58">
        <v>600094</v>
      </c>
      <c r="J53" s="58">
        <v>24338</v>
      </c>
      <c r="K53" s="58">
        <v>301976</v>
      </c>
      <c r="L53" s="58">
        <v>56745</v>
      </c>
      <c r="M53" s="58">
        <v>282753</v>
      </c>
      <c r="N53" s="58">
        <v>3359</v>
      </c>
      <c r="O53" s="58">
        <v>176878</v>
      </c>
      <c r="P53" s="58">
        <v>0</v>
      </c>
      <c r="Q53" s="31">
        <v>0</v>
      </c>
      <c r="R53" s="59" t="s">
        <v>118</v>
      </c>
      <c r="S53" s="122"/>
    </row>
    <row r="54" spans="1:19" s="62" customFormat="1" ht="15" customHeight="1">
      <c r="A54" s="60">
        <v>33</v>
      </c>
      <c r="B54" s="61" t="s">
        <v>119</v>
      </c>
      <c r="C54" s="27">
        <f>SUM(D54:E54:F54:G54:H54:I54:J54:K54:L54:M54:N54:O54:P54:Q54)</f>
        <v>1225459</v>
      </c>
      <c r="D54" s="58">
        <v>30183</v>
      </c>
      <c r="E54" s="58">
        <v>158057</v>
      </c>
      <c r="F54" s="58">
        <v>50249</v>
      </c>
      <c r="G54" s="58">
        <v>52910</v>
      </c>
      <c r="H54" s="58">
        <v>100</v>
      </c>
      <c r="I54" s="58">
        <v>367750</v>
      </c>
      <c r="J54" s="58">
        <v>2854</v>
      </c>
      <c r="K54" s="58">
        <v>121992</v>
      </c>
      <c r="L54" s="58">
        <v>47807</v>
      </c>
      <c r="M54" s="58">
        <v>247633</v>
      </c>
      <c r="N54" s="58">
        <v>4141</v>
      </c>
      <c r="O54" s="58">
        <v>141783</v>
      </c>
      <c r="P54" s="58">
        <v>0</v>
      </c>
      <c r="Q54" s="31">
        <v>0</v>
      </c>
      <c r="R54" s="59" t="s">
        <v>120</v>
      </c>
      <c r="S54" s="122"/>
    </row>
    <row r="55" spans="1:19" s="62" customFormat="1" ht="15" customHeight="1">
      <c r="A55" s="60">
        <v>34</v>
      </c>
      <c r="B55" s="61" t="s">
        <v>121</v>
      </c>
      <c r="C55" s="27">
        <f>SUM(D55:E55:F55:G55:H55:I55:J55:K55:L55:M55:N55:O55:P55:Q55)</f>
        <v>3176765</v>
      </c>
      <c r="D55" s="58">
        <v>63952</v>
      </c>
      <c r="E55" s="58">
        <v>420694</v>
      </c>
      <c r="F55" s="58">
        <v>366097</v>
      </c>
      <c r="G55" s="58">
        <v>142141</v>
      </c>
      <c r="H55" s="58">
        <v>19664</v>
      </c>
      <c r="I55" s="58">
        <v>875926</v>
      </c>
      <c r="J55" s="58">
        <v>13256</v>
      </c>
      <c r="K55" s="58">
        <v>352267</v>
      </c>
      <c r="L55" s="58">
        <v>89560</v>
      </c>
      <c r="M55" s="58">
        <v>412217</v>
      </c>
      <c r="N55" s="58">
        <v>72110</v>
      </c>
      <c r="O55" s="58">
        <v>348672</v>
      </c>
      <c r="P55" s="58">
        <v>209</v>
      </c>
      <c r="Q55" s="31">
        <v>0</v>
      </c>
      <c r="R55" s="59" t="s">
        <v>122</v>
      </c>
      <c r="S55" s="122"/>
    </row>
    <row r="56" spans="1:19" s="63" customFormat="1" ht="15" customHeight="1">
      <c r="A56" s="52" t="s">
        <v>123</v>
      </c>
      <c r="B56" s="46"/>
      <c r="C56" s="110">
        <f>SUM(C57:C64)</f>
        <v>17040387</v>
      </c>
      <c r="D56" s="110">
        <f aca="true" t="shared" si="8" ref="D56:Q56">SUM(D57:D64)</f>
        <v>423537</v>
      </c>
      <c r="E56" s="110">
        <f t="shared" si="8"/>
        <v>2398184</v>
      </c>
      <c r="F56" s="110">
        <f t="shared" si="8"/>
        <v>1420036</v>
      </c>
      <c r="G56" s="110">
        <f t="shared" si="8"/>
        <v>723887</v>
      </c>
      <c r="H56" s="110">
        <f t="shared" si="8"/>
        <v>134068</v>
      </c>
      <c r="I56" s="110">
        <f t="shared" si="8"/>
        <v>4149580</v>
      </c>
      <c r="J56" s="110">
        <f t="shared" si="8"/>
        <v>149758</v>
      </c>
      <c r="K56" s="110">
        <f t="shared" si="8"/>
        <v>1706621</v>
      </c>
      <c r="L56" s="110">
        <f t="shared" si="8"/>
        <v>677284</v>
      </c>
      <c r="M56" s="110">
        <f t="shared" si="8"/>
        <v>2297905</v>
      </c>
      <c r="N56" s="110">
        <f t="shared" si="8"/>
        <v>923342</v>
      </c>
      <c r="O56" s="110">
        <f t="shared" si="8"/>
        <v>2035135</v>
      </c>
      <c r="P56" s="110">
        <f t="shared" si="8"/>
        <v>1050</v>
      </c>
      <c r="Q56" s="110">
        <f t="shared" si="8"/>
        <v>0</v>
      </c>
      <c r="R56" s="55" t="s">
        <v>124</v>
      </c>
      <c r="S56" s="123"/>
    </row>
    <row r="57" spans="1:19" s="62" customFormat="1" ht="15" customHeight="1">
      <c r="A57" s="60">
        <v>35</v>
      </c>
      <c r="B57" s="61" t="s">
        <v>125</v>
      </c>
      <c r="C57" s="27">
        <f>SUM(D57:E57:F57:G57:H57:I57:J57:K57:L57:M57:N57:O57:P57:Q57)</f>
        <v>2632114</v>
      </c>
      <c r="D57" s="58">
        <v>70316</v>
      </c>
      <c r="E57" s="58">
        <v>331983</v>
      </c>
      <c r="F57" s="58">
        <v>183841</v>
      </c>
      <c r="G57" s="58">
        <v>101886</v>
      </c>
      <c r="H57" s="58">
        <v>31586</v>
      </c>
      <c r="I57" s="58">
        <v>840673</v>
      </c>
      <c r="J57" s="58">
        <v>96447</v>
      </c>
      <c r="K57" s="58">
        <v>147772</v>
      </c>
      <c r="L57" s="58">
        <v>105170</v>
      </c>
      <c r="M57" s="58">
        <v>403243</v>
      </c>
      <c r="N57" s="58">
        <v>45345</v>
      </c>
      <c r="O57" s="58">
        <v>272802</v>
      </c>
      <c r="P57" s="58">
        <v>1050</v>
      </c>
      <c r="Q57" s="31">
        <v>0</v>
      </c>
      <c r="R57" s="59" t="s">
        <v>126</v>
      </c>
      <c r="S57" s="122"/>
    </row>
    <row r="58" spans="1:19" s="62" customFormat="1" ht="15" customHeight="1">
      <c r="A58" s="60">
        <v>36</v>
      </c>
      <c r="B58" s="61" t="s">
        <v>127</v>
      </c>
      <c r="C58" s="27">
        <f>SUM(D58:E58:F58:G58:H58:I58:J58:K58:L58:M58:N58:O58:P58:Q58)</f>
        <v>3589326</v>
      </c>
      <c r="D58" s="58">
        <v>80576</v>
      </c>
      <c r="E58" s="58">
        <v>459138</v>
      </c>
      <c r="F58" s="58">
        <v>329130</v>
      </c>
      <c r="G58" s="58">
        <v>235251</v>
      </c>
      <c r="H58" s="58">
        <v>94608</v>
      </c>
      <c r="I58" s="58">
        <v>601872</v>
      </c>
      <c r="J58" s="58">
        <v>15987</v>
      </c>
      <c r="K58" s="58">
        <v>493612</v>
      </c>
      <c r="L58" s="58">
        <v>160360</v>
      </c>
      <c r="M58" s="58">
        <v>508709</v>
      </c>
      <c r="N58" s="58">
        <v>94725</v>
      </c>
      <c r="O58" s="58">
        <v>515358</v>
      </c>
      <c r="P58" s="58">
        <v>0</v>
      </c>
      <c r="Q58" s="31">
        <v>0</v>
      </c>
      <c r="R58" s="59" t="s">
        <v>128</v>
      </c>
      <c r="S58" s="122"/>
    </row>
    <row r="59" spans="1:19" s="62" customFormat="1" ht="15" customHeight="1">
      <c r="A59" s="60">
        <v>37</v>
      </c>
      <c r="B59" s="61" t="s">
        <v>129</v>
      </c>
      <c r="C59" s="27">
        <f>SUM(D59:E59:F59:G59:H59:I59:J59:K59:L59:M59:N59:O59:P59:Q59)</f>
        <v>1238377</v>
      </c>
      <c r="D59" s="58">
        <v>36097</v>
      </c>
      <c r="E59" s="58">
        <v>228165</v>
      </c>
      <c r="F59" s="58">
        <v>99877</v>
      </c>
      <c r="G59" s="58">
        <v>34192</v>
      </c>
      <c r="H59" s="58">
        <v>0</v>
      </c>
      <c r="I59" s="58">
        <v>278664</v>
      </c>
      <c r="J59" s="58">
        <v>2019</v>
      </c>
      <c r="K59" s="58">
        <v>164244</v>
      </c>
      <c r="L59" s="58">
        <v>46157</v>
      </c>
      <c r="M59" s="58">
        <v>130626</v>
      </c>
      <c r="N59" s="58">
        <v>70942</v>
      </c>
      <c r="O59" s="58">
        <v>147394</v>
      </c>
      <c r="P59" s="58">
        <v>0</v>
      </c>
      <c r="Q59" s="31">
        <v>0</v>
      </c>
      <c r="R59" s="59" t="s">
        <v>130</v>
      </c>
      <c r="S59" s="122"/>
    </row>
    <row r="60" spans="1:19" s="62" customFormat="1" ht="15" customHeight="1">
      <c r="A60" s="60">
        <v>38</v>
      </c>
      <c r="B60" s="61" t="s">
        <v>131</v>
      </c>
      <c r="C60" s="27">
        <f>SUM(D60:E60:F60:G60:H60:I60:J60:K60:L60:M60:N60:O60:P60:Q60)</f>
        <v>2750922</v>
      </c>
      <c r="D60" s="58">
        <v>54171</v>
      </c>
      <c r="E60" s="58">
        <v>369008</v>
      </c>
      <c r="F60" s="58">
        <v>316865</v>
      </c>
      <c r="G60" s="58">
        <v>138701</v>
      </c>
      <c r="H60" s="58">
        <v>7720</v>
      </c>
      <c r="I60" s="58">
        <v>545385</v>
      </c>
      <c r="J60" s="58">
        <v>15654</v>
      </c>
      <c r="K60" s="58">
        <v>296893</v>
      </c>
      <c r="L60" s="58">
        <v>82132</v>
      </c>
      <c r="M60" s="58">
        <v>267381</v>
      </c>
      <c r="N60" s="58">
        <v>366409</v>
      </c>
      <c r="O60" s="58">
        <v>290603</v>
      </c>
      <c r="P60" s="58">
        <v>0</v>
      </c>
      <c r="Q60" s="31">
        <v>0</v>
      </c>
      <c r="R60" s="59" t="s">
        <v>132</v>
      </c>
      <c r="S60" s="122"/>
    </row>
    <row r="61" spans="1:19" s="62" customFormat="1" ht="15" customHeight="1">
      <c r="A61" s="60">
        <v>39</v>
      </c>
      <c r="B61" s="61" t="s">
        <v>133</v>
      </c>
      <c r="C61" s="27">
        <f>SUM(D61:E61:F61:G61:H61:I61:J61:K61:L61:M61:N61:O61:P61:Q61)</f>
        <v>1518507</v>
      </c>
      <c r="D61" s="58">
        <v>47151</v>
      </c>
      <c r="E61" s="58">
        <v>201498</v>
      </c>
      <c r="F61" s="58">
        <v>95392</v>
      </c>
      <c r="G61" s="58">
        <v>43364</v>
      </c>
      <c r="H61" s="58">
        <v>9</v>
      </c>
      <c r="I61" s="58">
        <v>318561</v>
      </c>
      <c r="J61" s="58">
        <v>4856</v>
      </c>
      <c r="K61" s="58">
        <v>152240</v>
      </c>
      <c r="L61" s="58">
        <v>66101</v>
      </c>
      <c r="M61" s="58">
        <v>268427</v>
      </c>
      <c r="N61" s="58">
        <v>133130</v>
      </c>
      <c r="O61" s="58">
        <v>187778</v>
      </c>
      <c r="P61" s="58">
        <v>0</v>
      </c>
      <c r="Q61" s="31">
        <v>0</v>
      </c>
      <c r="R61" s="59" t="s">
        <v>134</v>
      </c>
      <c r="S61" s="122"/>
    </row>
    <row r="62" spans="1:19" s="62" customFormat="1" ht="15" customHeight="1">
      <c r="A62" s="60">
        <v>40</v>
      </c>
      <c r="B62" s="61" t="s">
        <v>135</v>
      </c>
      <c r="C62" s="27">
        <f>SUM(D62:E62:F62:G62:H62:I62:J62:K62:L62:M62:N62:O62:P62:Q62)</f>
        <v>2625653</v>
      </c>
      <c r="D62" s="58">
        <v>54844</v>
      </c>
      <c r="E62" s="58">
        <v>395897</v>
      </c>
      <c r="F62" s="58">
        <v>219679</v>
      </c>
      <c r="G62" s="58">
        <v>62210</v>
      </c>
      <c r="H62" s="58">
        <v>5</v>
      </c>
      <c r="I62" s="58">
        <v>957442</v>
      </c>
      <c r="J62" s="58">
        <v>5791</v>
      </c>
      <c r="K62" s="58">
        <v>221216</v>
      </c>
      <c r="L62" s="58">
        <v>85025</v>
      </c>
      <c r="M62" s="58">
        <v>224457</v>
      </c>
      <c r="N62" s="58">
        <v>91837</v>
      </c>
      <c r="O62" s="58">
        <v>307250</v>
      </c>
      <c r="P62" s="58">
        <v>0</v>
      </c>
      <c r="Q62" s="31">
        <v>0</v>
      </c>
      <c r="R62" s="59" t="s">
        <v>136</v>
      </c>
      <c r="S62" s="122"/>
    </row>
    <row r="63" spans="1:19" s="62" customFormat="1" ht="15" customHeight="1">
      <c r="A63" s="60">
        <v>41</v>
      </c>
      <c r="B63" s="61" t="s">
        <v>137</v>
      </c>
      <c r="C63" s="27">
        <f>SUM(D63:E63:F63:G63:H63:I63:J63:K63:L63:M63:N63:O63:P63:Q63)</f>
        <v>892682</v>
      </c>
      <c r="D63" s="58">
        <v>35368</v>
      </c>
      <c r="E63" s="58">
        <v>160137</v>
      </c>
      <c r="F63" s="58">
        <v>72568</v>
      </c>
      <c r="G63" s="58">
        <v>24502</v>
      </c>
      <c r="H63" s="58">
        <v>0</v>
      </c>
      <c r="I63" s="58">
        <v>173274</v>
      </c>
      <c r="J63" s="58">
        <v>1875</v>
      </c>
      <c r="K63" s="58">
        <v>110856</v>
      </c>
      <c r="L63" s="58">
        <v>49902</v>
      </c>
      <c r="M63" s="58">
        <v>86811</v>
      </c>
      <c r="N63" s="58">
        <v>88199</v>
      </c>
      <c r="O63" s="58">
        <v>89190</v>
      </c>
      <c r="P63" s="58">
        <v>0</v>
      </c>
      <c r="Q63" s="31">
        <v>0</v>
      </c>
      <c r="R63" s="59" t="s">
        <v>138</v>
      </c>
      <c r="S63" s="122"/>
    </row>
    <row r="64" spans="1:19" s="62" customFormat="1" ht="15" customHeight="1">
      <c r="A64" s="60">
        <v>42</v>
      </c>
      <c r="B64" s="61" t="s">
        <v>139</v>
      </c>
      <c r="C64" s="27">
        <f>SUM(D64:E64:F64:G64:H64:I64:J64:K64:L64:M64:N64:O64:P64:Q64)</f>
        <v>1792806</v>
      </c>
      <c r="D64" s="58">
        <v>45014</v>
      </c>
      <c r="E64" s="58">
        <v>252358</v>
      </c>
      <c r="F64" s="58">
        <v>102684</v>
      </c>
      <c r="G64" s="58">
        <v>83781</v>
      </c>
      <c r="H64" s="58">
        <v>140</v>
      </c>
      <c r="I64" s="58">
        <v>433709</v>
      </c>
      <c r="J64" s="58">
        <v>7129</v>
      </c>
      <c r="K64" s="58">
        <v>119788</v>
      </c>
      <c r="L64" s="58">
        <v>82437</v>
      </c>
      <c r="M64" s="58">
        <v>408251</v>
      </c>
      <c r="N64" s="58">
        <v>32755</v>
      </c>
      <c r="O64" s="58">
        <v>224760</v>
      </c>
      <c r="P64" s="58">
        <v>0</v>
      </c>
      <c r="Q64" s="31">
        <v>0</v>
      </c>
      <c r="R64" s="59" t="s">
        <v>140</v>
      </c>
      <c r="S64" s="122"/>
    </row>
    <row r="65" spans="1:19" s="63" customFormat="1" ht="15" customHeight="1">
      <c r="A65" s="52" t="s">
        <v>141</v>
      </c>
      <c r="B65" s="46"/>
      <c r="C65" s="110">
        <f>SUM(C66:C68)</f>
        <v>4836607</v>
      </c>
      <c r="D65" s="110">
        <f aca="true" t="shared" si="9" ref="D65:Q65">SUM(D66:D68)</f>
        <v>128658</v>
      </c>
      <c r="E65" s="110">
        <f t="shared" si="9"/>
        <v>648395</v>
      </c>
      <c r="F65" s="110">
        <f t="shared" si="9"/>
        <v>401112</v>
      </c>
      <c r="G65" s="110">
        <f t="shared" si="9"/>
        <v>156248</v>
      </c>
      <c r="H65" s="110">
        <f t="shared" si="9"/>
        <v>0</v>
      </c>
      <c r="I65" s="110">
        <f t="shared" si="9"/>
        <v>1372143</v>
      </c>
      <c r="J65" s="110">
        <f t="shared" si="9"/>
        <v>119342</v>
      </c>
      <c r="K65" s="110">
        <f t="shared" si="9"/>
        <v>569337</v>
      </c>
      <c r="L65" s="110">
        <f t="shared" si="9"/>
        <v>194320</v>
      </c>
      <c r="M65" s="110">
        <f t="shared" si="9"/>
        <v>434074</v>
      </c>
      <c r="N65" s="110">
        <f t="shared" si="9"/>
        <v>96051</v>
      </c>
      <c r="O65" s="110">
        <f t="shared" si="9"/>
        <v>711076</v>
      </c>
      <c r="P65" s="110">
        <f t="shared" si="9"/>
        <v>5851</v>
      </c>
      <c r="Q65" s="110">
        <f t="shared" si="9"/>
        <v>0</v>
      </c>
      <c r="R65" s="55" t="s">
        <v>142</v>
      </c>
      <c r="S65" s="123"/>
    </row>
    <row r="66" spans="1:19" s="62" customFormat="1" ht="15" customHeight="1">
      <c r="A66" s="60">
        <v>43</v>
      </c>
      <c r="B66" s="61" t="s">
        <v>143</v>
      </c>
      <c r="C66" s="27">
        <f>SUM(D66:E66:F66:G66:H66:I66:J66:K66:L66:M66:N66:O66:P66:Q66)</f>
        <v>1460122</v>
      </c>
      <c r="D66" s="58">
        <v>38389</v>
      </c>
      <c r="E66" s="58">
        <v>200730</v>
      </c>
      <c r="F66" s="58">
        <v>219173</v>
      </c>
      <c r="G66" s="58">
        <v>50471</v>
      </c>
      <c r="H66" s="58">
        <v>0</v>
      </c>
      <c r="I66" s="58">
        <v>363913</v>
      </c>
      <c r="J66" s="58">
        <v>4438</v>
      </c>
      <c r="K66" s="58">
        <v>146037</v>
      </c>
      <c r="L66" s="58">
        <v>62531</v>
      </c>
      <c r="M66" s="58">
        <v>146288</v>
      </c>
      <c r="N66" s="58">
        <v>37431</v>
      </c>
      <c r="O66" s="58">
        <v>190721</v>
      </c>
      <c r="P66" s="58">
        <v>0</v>
      </c>
      <c r="Q66" s="31">
        <v>0</v>
      </c>
      <c r="R66" s="59" t="s">
        <v>144</v>
      </c>
      <c r="S66" s="122"/>
    </row>
    <row r="67" spans="1:19" s="62" customFormat="1" ht="15" customHeight="1">
      <c r="A67" s="60">
        <v>44</v>
      </c>
      <c r="B67" s="61" t="s">
        <v>145</v>
      </c>
      <c r="C67" s="27">
        <f>SUM(D67:E67:F67:G67:H67:I67:J67:K67:L67:M67:N67:O67:P67:Q67)</f>
        <v>1996415</v>
      </c>
      <c r="D67" s="58">
        <v>49348</v>
      </c>
      <c r="E67" s="58">
        <v>269425</v>
      </c>
      <c r="F67" s="58">
        <v>133190</v>
      </c>
      <c r="G67" s="58">
        <v>60946</v>
      </c>
      <c r="H67" s="58">
        <v>0</v>
      </c>
      <c r="I67" s="58">
        <v>670576</v>
      </c>
      <c r="J67" s="58">
        <v>30244</v>
      </c>
      <c r="K67" s="58">
        <v>208602</v>
      </c>
      <c r="L67" s="58">
        <v>79215</v>
      </c>
      <c r="M67" s="58">
        <v>164671</v>
      </c>
      <c r="N67" s="58">
        <v>45804</v>
      </c>
      <c r="O67" s="58">
        <v>278944</v>
      </c>
      <c r="P67" s="58">
        <v>5450</v>
      </c>
      <c r="Q67" s="31">
        <v>0</v>
      </c>
      <c r="R67" s="59" t="s">
        <v>146</v>
      </c>
      <c r="S67" s="122"/>
    </row>
    <row r="68" spans="1:19" s="62" customFormat="1" ht="15" customHeight="1">
      <c r="A68" s="60">
        <v>45</v>
      </c>
      <c r="B68" s="61" t="s">
        <v>147</v>
      </c>
      <c r="C68" s="27">
        <f>SUM(D68:E68:F68:G68:H68:I68:J68:K68:L68:M68:N68:O68:P68:Q68)</f>
        <v>1380070</v>
      </c>
      <c r="D68" s="58">
        <v>40921</v>
      </c>
      <c r="E68" s="58">
        <v>178240</v>
      </c>
      <c r="F68" s="58">
        <v>48749</v>
      </c>
      <c r="G68" s="58">
        <v>44831</v>
      </c>
      <c r="H68" s="58">
        <v>0</v>
      </c>
      <c r="I68" s="58">
        <v>337654</v>
      </c>
      <c r="J68" s="58">
        <v>84660</v>
      </c>
      <c r="K68" s="58">
        <v>214698</v>
      </c>
      <c r="L68" s="58">
        <v>52574</v>
      </c>
      <c r="M68" s="58">
        <v>123115</v>
      </c>
      <c r="N68" s="58">
        <v>12816</v>
      </c>
      <c r="O68" s="58">
        <v>241411</v>
      </c>
      <c r="P68" s="58">
        <v>401</v>
      </c>
      <c r="Q68" s="31">
        <v>0</v>
      </c>
      <c r="R68" s="59" t="s">
        <v>148</v>
      </c>
      <c r="S68" s="122"/>
    </row>
    <row r="69" spans="1:19" s="63" customFormat="1" ht="15" customHeight="1">
      <c r="A69" s="52" t="s">
        <v>149</v>
      </c>
      <c r="B69" s="46"/>
      <c r="C69" s="110">
        <f>SUM(C70:C71)</f>
        <v>9820837</v>
      </c>
      <c r="D69" s="110">
        <f aca="true" t="shared" si="10" ref="D69:Q69">SUM(D70:D71)</f>
        <v>145548</v>
      </c>
      <c r="E69" s="110">
        <f t="shared" si="10"/>
        <v>1536654</v>
      </c>
      <c r="F69" s="110">
        <f t="shared" si="10"/>
        <v>607478</v>
      </c>
      <c r="G69" s="110">
        <f t="shared" si="10"/>
        <v>451430</v>
      </c>
      <c r="H69" s="110">
        <f t="shared" si="10"/>
        <v>29474</v>
      </c>
      <c r="I69" s="110">
        <f t="shared" si="10"/>
        <v>1707840</v>
      </c>
      <c r="J69" s="110">
        <f t="shared" si="10"/>
        <v>81856</v>
      </c>
      <c r="K69" s="110">
        <f t="shared" si="10"/>
        <v>1233552</v>
      </c>
      <c r="L69" s="110">
        <f t="shared" si="10"/>
        <v>286099</v>
      </c>
      <c r="M69" s="110">
        <f t="shared" si="10"/>
        <v>1810067</v>
      </c>
      <c r="N69" s="110">
        <f t="shared" si="10"/>
        <v>693236</v>
      </c>
      <c r="O69" s="110">
        <f t="shared" si="10"/>
        <v>1209510</v>
      </c>
      <c r="P69" s="110">
        <f t="shared" si="10"/>
        <v>28093</v>
      </c>
      <c r="Q69" s="110">
        <f t="shared" si="10"/>
        <v>0</v>
      </c>
      <c r="R69" s="55" t="s">
        <v>150</v>
      </c>
      <c r="S69" s="123"/>
    </row>
    <row r="70" spans="1:19" s="62" customFormat="1" ht="15" customHeight="1">
      <c r="A70" s="60">
        <v>46</v>
      </c>
      <c r="B70" s="61" t="s">
        <v>151</v>
      </c>
      <c r="C70" s="27">
        <f>SUM(D70:E70:F70:G70:H70:I70:J70:K70:L70:M70:N70:O70:P70:Q70)</f>
        <v>4238219</v>
      </c>
      <c r="D70" s="58">
        <v>66821</v>
      </c>
      <c r="E70" s="58">
        <v>579112</v>
      </c>
      <c r="F70" s="58">
        <v>232547</v>
      </c>
      <c r="G70" s="58">
        <v>184527</v>
      </c>
      <c r="H70" s="58">
        <v>0</v>
      </c>
      <c r="I70" s="58">
        <v>721291</v>
      </c>
      <c r="J70" s="58">
        <v>51738</v>
      </c>
      <c r="K70" s="58">
        <v>390443</v>
      </c>
      <c r="L70" s="58">
        <v>128445</v>
      </c>
      <c r="M70" s="58">
        <v>614580</v>
      </c>
      <c r="N70" s="58">
        <v>644899</v>
      </c>
      <c r="O70" s="58">
        <v>595723</v>
      </c>
      <c r="P70" s="58">
        <v>28093</v>
      </c>
      <c r="Q70" s="31">
        <v>0</v>
      </c>
      <c r="R70" s="59" t="s">
        <v>152</v>
      </c>
      <c r="S70" s="122"/>
    </row>
    <row r="71" spans="1:19" s="62" customFormat="1" ht="15" customHeight="1">
      <c r="A71" s="60">
        <v>47</v>
      </c>
      <c r="B71" s="61" t="s">
        <v>153</v>
      </c>
      <c r="C71" s="27">
        <f>SUM(D71:E71:F71:G71:H71:I71:J71:K71:L71:M71:N71:O71:P71:Q71)</f>
        <v>5582618</v>
      </c>
      <c r="D71" s="58">
        <v>78727</v>
      </c>
      <c r="E71" s="58">
        <v>957542</v>
      </c>
      <c r="F71" s="58">
        <v>374931</v>
      </c>
      <c r="G71" s="58">
        <v>266903</v>
      </c>
      <c r="H71" s="58">
        <v>29474</v>
      </c>
      <c r="I71" s="58">
        <v>986549</v>
      </c>
      <c r="J71" s="58">
        <v>30118</v>
      </c>
      <c r="K71" s="58">
        <v>843109</v>
      </c>
      <c r="L71" s="58">
        <v>157654</v>
      </c>
      <c r="M71" s="58">
        <v>1195487</v>
      </c>
      <c r="N71" s="58">
        <v>48337</v>
      </c>
      <c r="O71" s="58">
        <v>613787</v>
      </c>
      <c r="P71" s="58">
        <v>0</v>
      </c>
      <c r="Q71" s="31">
        <v>0</v>
      </c>
      <c r="R71" s="59" t="s">
        <v>154</v>
      </c>
      <c r="S71" s="122"/>
    </row>
    <row r="72" spans="1:19" s="63" customFormat="1" ht="15" customHeight="1">
      <c r="A72" s="52" t="s">
        <v>155</v>
      </c>
      <c r="B72" s="46"/>
      <c r="C72" s="110">
        <f>SUM(C73:C77)</f>
        <v>7918892</v>
      </c>
      <c r="D72" s="110">
        <f aca="true" t="shared" si="11" ref="D72:Q72">SUM(D73:D77)</f>
        <v>167337</v>
      </c>
      <c r="E72" s="110">
        <f t="shared" si="11"/>
        <v>1157430</v>
      </c>
      <c r="F72" s="110">
        <f t="shared" si="11"/>
        <v>565262</v>
      </c>
      <c r="G72" s="110">
        <f t="shared" si="11"/>
        <v>333626</v>
      </c>
      <c r="H72" s="110">
        <f t="shared" si="11"/>
        <v>1851</v>
      </c>
      <c r="I72" s="110">
        <f t="shared" si="11"/>
        <v>2029469</v>
      </c>
      <c r="J72" s="110">
        <f t="shared" si="11"/>
        <v>158471</v>
      </c>
      <c r="K72" s="110">
        <f t="shared" si="11"/>
        <v>964418</v>
      </c>
      <c r="L72" s="110">
        <f t="shared" si="11"/>
        <v>248666</v>
      </c>
      <c r="M72" s="110">
        <f t="shared" si="11"/>
        <v>984585</v>
      </c>
      <c r="N72" s="110">
        <f t="shared" si="11"/>
        <v>332329</v>
      </c>
      <c r="O72" s="110">
        <f t="shared" si="11"/>
        <v>960403</v>
      </c>
      <c r="P72" s="110">
        <f t="shared" si="11"/>
        <v>15045</v>
      </c>
      <c r="Q72" s="110">
        <f t="shared" si="11"/>
        <v>0</v>
      </c>
      <c r="R72" s="55" t="s">
        <v>156</v>
      </c>
      <c r="S72" s="123"/>
    </row>
    <row r="73" spans="1:19" s="62" customFormat="1" ht="15" customHeight="1">
      <c r="A73" s="60">
        <v>48</v>
      </c>
      <c r="B73" s="61" t="s">
        <v>157</v>
      </c>
      <c r="C73" s="27">
        <f>SUM(D73:E73:F73:G73:H73:I73:J73:K73:L73:M73:N73:O73:P73:Q73)</f>
        <v>1235166</v>
      </c>
      <c r="D73" s="58">
        <v>28249</v>
      </c>
      <c r="E73" s="58">
        <v>177084</v>
      </c>
      <c r="F73" s="58">
        <v>53916</v>
      </c>
      <c r="G73" s="58">
        <v>24183</v>
      </c>
      <c r="H73" s="58">
        <v>0</v>
      </c>
      <c r="I73" s="58">
        <v>349606</v>
      </c>
      <c r="J73" s="58">
        <v>1118</v>
      </c>
      <c r="K73" s="58">
        <v>159794</v>
      </c>
      <c r="L73" s="58">
        <v>34427</v>
      </c>
      <c r="M73" s="58">
        <v>244607</v>
      </c>
      <c r="N73" s="58">
        <v>33608</v>
      </c>
      <c r="O73" s="58">
        <v>123314</v>
      </c>
      <c r="P73" s="58">
        <v>5260</v>
      </c>
      <c r="Q73" s="31">
        <v>0</v>
      </c>
      <c r="R73" s="59" t="s">
        <v>158</v>
      </c>
      <c r="S73" s="122"/>
    </row>
    <row r="74" spans="1:19" s="62" customFormat="1" ht="15" customHeight="1">
      <c r="A74" s="60">
        <v>49</v>
      </c>
      <c r="B74" s="61" t="s">
        <v>159</v>
      </c>
      <c r="C74" s="27">
        <f>SUM(D74:E74:F74:G74:H74:I74:J74:K74:L74:M74:N74:O74:P74:Q74)</f>
        <v>1202291</v>
      </c>
      <c r="D74" s="58">
        <v>28915</v>
      </c>
      <c r="E74" s="58">
        <v>176398</v>
      </c>
      <c r="F74" s="58">
        <v>85567</v>
      </c>
      <c r="G74" s="58">
        <v>27607</v>
      </c>
      <c r="H74" s="58">
        <v>0</v>
      </c>
      <c r="I74" s="58">
        <v>252450</v>
      </c>
      <c r="J74" s="58">
        <v>125180</v>
      </c>
      <c r="K74" s="58">
        <v>78157</v>
      </c>
      <c r="L74" s="58">
        <v>31741</v>
      </c>
      <c r="M74" s="58">
        <v>108844</v>
      </c>
      <c r="N74" s="58">
        <v>90088</v>
      </c>
      <c r="O74" s="58">
        <v>193928</v>
      </c>
      <c r="P74" s="58">
        <v>3416</v>
      </c>
      <c r="Q74" s="31">
        <v>0</v>
      </c>
      <c r="R74" s="59" t="s">
        <v>160</v>
      </c>
      <c r="S74" s="122"/>
    </row>
    <row r="75" spans="1:19" s="62" customFormat="1" ht="15" customHeight="1">
      <c r="A75" s="60">
        <v>50</v>
      </c>
      <c r="B75" s="61" t="s">
        <v>161</v>
      </c>
      <c r="C75" s="27">
        <f>SUM(D75:E75:F75:G75:H75:I75:J75:K75:L75:M75:N75:O75:P75:Q75)</f>
        <v>1515125</v>
      </c>
      <c r="D75" s="58">
        <v>22789</v>
      </c>
      <c r="E75" s="58">
        <v>261403</v>
      </c>
      <c r="F75" s="58">
        <v>115081</v>
      </c>
      <c r="G75" s="58">
        <v>19190</v>
      </c>
      <c r="H75" s="58">
        <v>350</v>
      </c>
      <c r="I75" s="58">
        <v>481139</v>
      </c>
      <c r="J75" s="58">
        <v>1283</v>
      </c>
      <c r="K75" s="58">
        <v>159770</v>
      </c>
      <c r="L75" s="58">
        <v>56241</v>
      </c>
      <c r="M75" s="58">
        <v>109990</v>
      </c>
      <c r="N75" s="58">
        <v>102299</v>
      </c>
      <c r="O75" s="58">
        <v>185590</v>
      </c>
      <c r="P75" s="58">
        <v>0</v>
      </c>
      <c r="Q75" s="31">
        <v>0</v>
      </c>
      <c r="R75" s="59" t="s">
        <v>162</v>
      </c>
      <c r="S75" s="122"/>
    </row>
    <row r="76" spans="1:19" s="62" customFormat="1" ht="15" customHeight="1">
      <c r="A76" s="60">
        <v>51</v>
      </c>
      <c r="B76" s="61" t="s">
        <v>163</v>
      </c>
      <c r="C76" s="27">
        <f>SUM(D76:E76:F76:G76:H76:I76:J76:K76:L76:M76:N76:O76:P76:Q76)</f>
        <v>1374297</v>
      </c>
      <c r="D76" s="58">
        <v>36077</v>
      </c>
      <c r="E76" s="58">
        <v>232988</v>
      </c>
      <c r="F76" s="58">
        <v>127942</v>
      </c>
      <c r="G76" s="58">
        <v>47077</v>
      </c>
      <c r="H76" s="58">
        <v>861</v>
      </c>
      <c r="I76" s="58">
        <v>310028</v>
      </c>
      <c r="J76" s="58">
        <v>3262</v>
      </c>
      <c r="K76" s="58">
        <v>224227</v>
      </c>
      <c r="L76" s="58">
        <v>53917</v>
      </c>
      <c r="M76" s="58">
        <v>153452</v>
      </c>
      <c r="N76" s="58">
        <v>11360</v>
      </c>
      <c r="O76" s="58">
        <v>173062</v>
      </c>
      <c r="P76" s="58">
        <v>44</v>
      </c>
      <c r="Q76" s="31">
        <v>0</v>
      </c>
      <c r="R76" s="59" t="s">
        <v>164</v>
      </c>
      <c r="S76" s="122"/>
    </row>
    <row r="77" spans="1:19" s="62" customFormat="1" ht="15" customHeight="1">
      <c r="A77" s="60">
        <v>52</v>
      </c>
      <c r="B77" s="61" t="s">
        <v>165</v>
      </c>
      <c r="C77" s="27">
        <f>SUM(D77:E77:F77:G77:H77:I77:J77:K77:L77:M77:N77:O77:P77:Q77)</f>
        <v>2592013</v>
      </c>
      <c r="D77" s="58">
        <v>51307</v>
      </c>
      <c r="E77" s="58">
        <v>309557</v>
      </c>
      <c r="F77" s="58">
        <v>182756</v>
      </c>
      <c r="G77" s="58">
        <v>215569</v>
      </c>
      <c r="H77" s="58">
        <v>640</v>
      </c>
      <c r="I77" s="58">
        <v>636246</v>
      </c>
      <c r="J77" s="58">
        <v>27628</v>
      </c>
      <c r="K77" s="58">
        <v>342470</v>
      </c>
      <c r="L77" s="58">
        <v>72340</v>
      </c>
      <c r="M77" s="58">
        <v>367692</v>
      </c>
      <c r="N77" s="58">
        <v>94974</v>
      </c>
      <c r="O77" s="58">
        <v>284509</v>
      </c>
      <c r="P77" s="58">
        <v>6325</v>
      </c>
      <c r="Q77" s="31">
        <v>0</v>
      </c>
      <c r="R77" s="59" t="s">
        <v>166</v>
      </c>
      <c r="S77" s="122"/>
    </row>
    <row r="78" spans="1:19" s="63" customFormat="1" ht="15" customHeight="1">
      <c r="A78" s="52" t="s">
        <v>167</v>
      </c>
      <c r="B78" s="46"/>
      <c r="C78" s="110">
        <f>SUM(C79:C82)</f>
        <v>7901736</v>
      </c>
      <c r="D78" s="110">
        <f aca="true" t="shared" si="12" ref="D78:Q78">SUM(D79:D82)</f>
        <v>166329</v>
      </c>
      <c r="E78" s="110">
        <f t="shared" si="12"/>
        <v>1395907</v>
      </c>
      <c r="F78" s="110">
        <f t="shared" si="12"/>
        <v>792904</v>
      </c>
      <c r="G78" s="110">
        <f t="shared" si="12"/>
        <v>402230</v>
      </c>
      <c r="H78" s="110">
        <f t="shared" si="12"/>
        <v>119726</v>
      </c>
      <c r="I78" s="110">
        <f t="shared" si="12"/>
        <v>1956554</v>
      </c>
      <c r="J78" s="110">
        <f t="shared" si="12"/>
        <v>74986</v>
      </c>
      <c r="K78" s="110">
        <f t="shared" si="12"/>
        <v>970942</v>
      </c>
      <c r="L78" s="110">
        <f t="shared" si="12"/>
        <v>287071</v>
      </c>
      <c r="M78" s="110">
        <f t="shared" si="12"/>
        <v>680457</v>
      </c>
      <c r="N78" s="110">
        <v>155914</v>
      </c>
      <c r="O78" s="110">
        <f t="shared" si="12"/>
        <v>897737</v>
      </c>
      <c r="P78" s="110">
        <f t="shared" si="12"/>
        <v>979</v>
      </c>
      <c r="Q78" s="110">
        <f t="shared" si="12"/>
        <v>0</v>
      </c>
      <c r="R78" s="55" t="s">
        <v>168</v>
      </c>
      <c r="S78" s="123"/>
    </row>
    <row r="79" spans="1:19" s="62" customFormat="1" ht="15" customHeight="1">
      <c r="A79" s="60">
        <v>53</v>
      </c>
      <c r="B79" s="61" t="s">
        <v>169</v>
      </c>
      <c r="C79" s="27">
        <f>SUM(D79:E79:F79:G79:H79:I79:J79:K79:L79:M79:N79:O79:P79:Q79)</f>
        <v>1766608</v>
      </c>
      <c r="D79" s="58">
        <v>47169</v>
      </c>
      <c r="E79" s="58">
        <v>278650</v>
      </c>
      <c r="F79" s="58">
        <v>127775</v>
      </c>
      <c r="G79" s="58">
        <v>68416</v>
      </c>
      <c r="H79" s="58">
        <v>50</v>
      </c>
      <c r="I79" s="58">
        <v>575219</v>
      </c>
      <c r="J79" s="58">
        <v>4007</v>
      </c>
      <c r="K79" s="58">
        <v>218261</v>
      </c>
      <c r="L79" s="58">
        <v>62861</v>
      </c>
      <c r="M79" s="58">
        <v>140574</v>
      </c>
      <c r="N79" s="58">
        <v>16868</v>
      </c>
      <c r="O79" s="58">
        <v>226758</v>
      </c>
      <c r="P79" s="58">
        <v>0</v>
      </c>
      <c r="Q79" s="31">
        <v>0</v>
      </c>
      <c r="R79" s="59" t="s">
        <v>170</v>
      </c>
      <c r="S79" s="122"/>
    </row>
    <row r="80" spans="1:19" s="62" customFormat="1" ht="15" customHeight="1">
      <c r="A80" s="60">
        <v>54</v>
      </c>
      <c r="B80" s="61" t="s">
        <v>200</v>
      </c>
      <c r="C80" s="27">
        <f>SUM(D80:E80:F80:G80:H80:I80:J80:K80:L80:M80:N80:O80:P80:Q80)</f>
        <v>1881885</v>
      </c>
      <c r="D80" s="58">
        <v>39472</v>
      </c>
      <c r="E80" s="58">
        <v>265236</v>
      </c>
      <c r="F80" s="58">
        <v>151617</v>
      </c>
      <c r="G80" s="58">
        <v>153794</v>
      </c>
      <c r="H80" s="58">
        <v>93745</v>
      </c>
      <c r="I80" s="58">
        <v>397030</v>
      </c>
      <c r="J80" s="58">
        <v>9929</v>
      </c>
      <c r="K80" s="58">
        <v>321249</v>
      </c>
      <c r="L80" s="58">
        <v>105718</v>
      </c>
      <c r="M80" s="58">
        <v>115238</v>
      </c>
      <c r="N80" s="58">
        <v>16008</v>
      </c>
      <c r="O80" s="58">
        <v>211870</v>
      </c>
      <c r="P80" s="58">
        <v>979</v>
      </c>
      <c r="Q80" s="31">
        <v>0</v>
      </c>
      <c r="R80" s="59" t="s">
        <v>172</v>
      </c>
      <c r="S80" s="122"/>
    </row>
    <row r="81" spans="1:19" s="62" customFormat="1" ht="15" customHeight="1">
      <c r="A81" s="60">
        <v>55</v>
      </c>
      <c r="B81" s="61" t="s">
        <v>201</v>
      </c>
      <c r="C81" s="27">
        <f>SUM(D81:E81:F81:G81:H81:I81:J81:K81:L81:M81:N81:O81:P81:Q81)</f>
        <v>2465594</v>
      </c>
      <c r="D81" s="58">
        <v>43064</v>
      </c>
      <c r="E81" s="58">
        <v>308687</v>
      </c>
      <c r="F81" s="58">
        <v>366284</v>
      </c>
      <c r="G81" s="58">
        <v>120210</v>
      </c>
      <c r="H81" s="58">
        <v>25931</v>
      </c>
      <c r="I81" s="58">
        <v>593364</v>
      </c>
      <c r="J81" s="58">
        <v>43649</v>
      </c>
      <c r="K81" s="58">
        <v>286396</v>
      </c>
      <c r="L81" s="58">
        <v>72578</v>
      </c>
      <c r="M81" s="58">
        <v>278501</v>
      </c>
      <c r="N81" s="58">
        <v>63969</v>
      </c>
      <c r="O81" s="58">
        <v>262961</v>
      </c>
      <c r="P81" s="58">
        <v>0</v>
      </c>
      <c r="Q81" s="31">
        <v>0</v>
      </c>
      <c r="R81" s="59" t="s">
        <v>174</v>
      </c>
      <c r="S81" s="122"/>
    </row>
    <row r="82" spans="1:19" s="62" customFormat="1" ht="15" customHeight="1">
      <c r="A82" s="60">
        <v>56</v>
      </c>
      <c r="B82" s="61" t="s">
        <v>175</v>
      </c>
      <c r="C82" s="27">
        <f>SUM(D82:E82:F82:G82:H82:I82:J82:K82:L82:M82:N82:O82:P82:Q82)</f>
        <v>1787649</v>
      </c>
      <c r="D82" s="58">
        <v>36624</v>
      </c>
      <c r="E82" s="58">
        <v>543334</v>
      </c>
      <c r="F82" s="58">
        <v>147228</v>
      </c>
      <c r="G82" s="58">
        <v>59810</v>
      </c>
      <c r="H82" s="58">
        <v>0</v>
      </c>
      <c r="I82" s="58">
        <v>390941</v>
      </c>
      <c r="J82" s="58">
        <v>17401</v>
      </c>
      <c r="K82" s="58">
        <v>145036</v>
      </c>
      <c r="L82" s="58">
        <v>45914</v>
      </c>
      <c r="M82" s="58">
        <v>146144</v>
      </c>
      <c r="N82" s="58">
        <v>59069</v>
      </c>
      <c r="O82" s="58">
        <v>196148</v>
      </c>
      <c r="P82" s="58">
        <v>0</v>
      </c>
      <c r="Q82" s="31">
        <v>0</v>
      </c>
      <c r="R82" s="59" t="s">
        <v>176</v>
      </c>
      <c r="S82" s="122"/>
    </row>
    <row r="83" spans="1:19" s="63" customFormat="1" ht="15" customHeight="1">
      <c r="A83" s="52" t="s">
        <v>177</v>
      </c>
      <c r="B83" s="46"/>
      <c r="C83" s="110">
        <f>SUM(C84:C85)</f>
        <v>5561577</v>
      </c>
      <c r="D83" s="110">
        <f aca="true" t="shared" si="13" ref="D83:Q83">SUM(D84:D85)</f>
        <v>124032</v>
      </c>
      <c r="E83" s="110">
        <f t="shared" si="13"/>
        <v>807798</v>
      </c>
      <c r="F83" s="110">
        <f t="shared" si="13"/>
        <v>690314</v>
      </c>
      <c r="G83" s="110">
        <f t="shared" si="13"/>
        <v>260530</v>
      </c>
      <c r="H83" s="110">
        <f t="shared" si="13"/>
        <v>0</v>
      </c>
      <c r="I83" s="110">
        <f t="shared" si="13"/>
        <v>1434923</v>
      </c>
      <c r="J83" s="110">
        <f t="shared" si="13"/>
        <v>52695</v>
      </c>
      <c r="K83" s="110">
        <f t="shared" si="13"/>
        <v>583556</v>
      </c>
      <c r="L83" s="110">
        <f t="shared" si="13"/>
        <v>162802</v>
      </c>
      <c r="M83" s="110">
        <f t="shared" si="13"/>
        <v>477334</v>
      </c>
      <c r="N83" s="110">
        <f t="shared" si="13"/>
        <v>63786</v>
      </c>
      <c r="O83" s="110">
        <f t="shared" si="13"/>
        <v>903741</v>
      </c>
      <c r="P83" s="110">
        <f t="shared" si="13"/>
        <v>66</v>
      </c>
      <c r="Q83" s="110">
        <f t="shared" si="13"/>
        <v>0</v>
      </c>
      <c r="R83" s="55" t="s">
        <v>178</v>
      </c>
      <c r="S83" s="123"/>
    </row>
    <row r="84" spans="1:19" s="62" customFormat="1" ht="15" customHeight="1">
      <c r="A84" s="64">
        <v>57</v>
      </c>
      <c r="B84" s="61" t="s">
        <v>179</v>
      </c>
      <c r="C84" s="27">
        <f>SUM(D84:E84:F84:G84:H84:I84:J84:K84:L84:M84:N84:O84:P84:Q84)</f>
        <v>2529388</v>
      </c>
      <c r="D84" s="58">
        <v>56538</v>
      </c>
      <c r="E84" s="58">
        <v>389172</v>
      </c>
      <c r="F84" s="58">
        <v>406157</v>
      </c>
      <c r="G84" s="58">
        <v>114588</v>
      </c>
      <c r="H84" s="58">
        <v>0</v>
      </c>
      <c r="I84" s="58">
        <v>638849</v>
      </c>
      <c r="J84" s="58">
        <v>8908</v>
      </c>
      <c r="K84" s="58">
        <v>281844</v>
      </c>
      <c r="L84" s="58">
        <v>67496</v>
      </c>
      <c r="M84" s="58">
        <v>219125</v>
      </c>
      <c r="N84" s="58">
        <v>31797</v>
      </c>
      <c r="O84" s="58">
        <v>314914</v>
      </c>
      <c r="P84" s="58">
        <v>0</v>
      </c>
      <c r="Q84" s="31">
        <v>0</v>
      </c>
      <c r="R84" s="59" t="s">
        <v>180</v>
      </c>
      <c r="S84" s="122"/>
    </row>
    <row r="85" spans="1:18" ht="15" customHeight="1">
      <c r="A85" s="65">
        <v>58</v>
      </c>
      <c r="B85" s="66" t="s">
        <v>181</v>
      </c>
      <c r="C85" s="27">
        <f>SUM(D85:E85:F85:G85:H85:I85:J85:K85:L85:M85:N85:O85:P85:Q85)</f>
        <v>3032189</v>
      </c>
      <c r="D85" s="58">
        <v>67494</v>
      </c>
      <c r="E85" s="58">
        <v>418626</v>
      </c>
      <c r="F85" s="58">
        <v>284157</v>
      </c>
      <c r="G85" s="58">
        <v>145942</v>
      </c>
      <c r="H85" s="58">
        <v>0</v>
      </c>
      <c r="I85" s="58">
        <v>796074</v>
      </c>
      <c r="J85" s="58">
        <v>43787</v>
      </c>
      <c r="K85" s="58">
        <v>301712</v>
      </c>
      <c r="L85" s="58">
        <v>95306</v>
      </c>
      <c r="M85" s="58">
        <v>258209</v>
      </c>
      <c r="N85" s="58">
        <v>31989</v>
      </c>
      <c r="O85" s="58">
        <v>588827</v>
      </c>
      <c r="P85" s="58">
        <v>66</v>
      </c>
      <c r="Q85" s="31">
        <v>0</v>
      </c>
      <c r="R85" s="59" t="s">
        <v>182</v>
      </c>
    </row>
    <row r="86" spans="2:18" ht="15" customHeight="1">
      <c r="B86" s="56" t="s">
        <v>37</v>
      </c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9"/>
    </row>
    <row r="87" spans="2:18" ht="12" customHeight="1">
      <c r="B87" s="56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1"/>
    </row>
    <row r="88" ht="12" customHeight="1">
      <c r="B88" s="62"/>
    </row>
    <row r="89" ht="12" customHeight="1">
      <c r="B89" s="62"/>
    </row>
    <row r="90" ht="12" customHeight="1">
      <c r="B90" s="62"/>
    </row>
  </sheetData>
  <sheetProtection/>
  <mergeCells count="25">
    <mergeCell ref="A83:B83"/>
    <mergeCell ref="A47:B47"/>
    <mergeCell ref="A56:B56"/>
    <mergeCell ref="A65:B65"/>
    <mergeCell ref="A69:B69"/>
    <mergeCell ref="A72:B72"/>
    <mergeCell ref="A78:B78"/>
    <mergeCell ref="A14:B14"/>
    <mergeCell ref="A27:B27"/>
    <mergeCell ref="A31:B31"/>
    <mergeCell ref="A37:B37"/>
    <mergeCell ref="A40:B40"/>
    <mergeCell ref="A45:B45"/>
    <mergeCell ref="A6:B6"/>
    <mergeCell ref="A7:B7"/>
    <mergeCell ref="A8:B8"/>
    <mergeCell ref="A10:B10"/>
    <mergeCell ref="A11:B11"/>
    <mergeCell ref="A12:B12"/>
    <mergeCell ref="C1:D1"/>
    <mergeCell ref="A2:B2"/>
    <mergeCell ref="A3:B5"/>
    <mergeCell ref="N3:N5"/>
    <mergeCell ref="Q3:Q5"/>
    <mergeCell ref="R3:R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rowBreaks count="1" manualBreakCount="1">
    <brk id="4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2009-04-20T02:05:38Z</dcterms:created>
  <dcterms:modified xsi:type="dcterms:W3CDTF">2009-04-20T02:05:47Z</dcterms:modified>
  <cp:category/>
  <cp:version/>
  <cp:contentType/>
  <cp:contentStatus/>
</cp:coreProperties>
</file>