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6" sheetId="1" r:id="rId1"/>
  </sheets>
  <externalReferences>
    <externalReference r:id="rId4"/>
  </externalReferences>
  <definedNames>
    <definedName name="_xlnm.Print_Area" localSheetId="0">'196'!$A:$IV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<sst xmlns="http://schemas.openxmlformats.org/spreadsheetml/2006/main" count="44" uniqueCount="42">
  <si>
    <t>196.  県  民  総  支  出  (実 質)</t>
  </si>
  <si>
    <r>
      <t xml:space="preserve">(単位  </t>
    </r>
    <r>
      <rPr>
        <sz val="10"/>
        <rFont val="ＭＳ 明朝"/>
        <family val="1"/>
      </rPr>
      <t>100万円)</t>
    </r>
  </si>
  <si>
    <t>年　　度　</t>
  </si>
  <si>
    <t>項　　目</t>
  </si>
  <si>
    <r>
      <t>1</t>
    </r>
    <r>
      <rPr>
        <sz val="10"/>
        <rFont val="ＭＳ 明朝"/>
        <family val="1"/>
      </rPr>
      <t>.</t>
    </r>
  </si>
  <si>
    <t>民間最終消費支出</t>
  </si>
  <si>
    <t>(1)</t>
  </si>
  <si>
    <t>家計最終消費支出</t>
  </si>
  <si>
    <t>ア 飲       食       費</t>
  </si>
  <si>
    <t>イ 被       服       費</t>
  </si>
  <si>
    <t>ウ 光       熱       費</t>
  </si>
  <si>
    <t>エ 住       居       費</t>
  </si>
  <si>
    <t>（ア）家　  　 　 　 　賃</t>
  </si>
  <si>
    <t>（イ）そ 　　の　　   他</t>
  </si>
  <si>
    <t>オ 雑        　　     費</t>
  </si>
  <si>
    <t>(2)</t>
  </si>
  <si>
    <t>対家計民間非営利           団体消費支出</t>
  </si>
  <si>
    <r>
      <t>2</t>
    </r>
    <r>
      <rPr>
        <sz val="10"/>
        <rFont val="ＭＳ 明朝"/>
        <family val="1"/>
      </rPr>
      <t>.</t>
    </r>
  </si>
  <si>
    <t>政 府 最 終 消 費 支 出</t>
  </si>
  <si>
    <r>
      <t>3</t>
    </r>
    <r>
      <rPr>
        <sz val="10"/>
        <rFont val="ＭＳ 明朝"/>
        <family val="1"/>
      </rPr>
      <t>.</t>
    </r>
  </si>
  <si>
    <t>県内総資本形成</t>
  </si>
  <si>
    <t>総固定資本形成</t>
  </si>
  <si>
    <t>ア民 　 　　         間</t>
  </si>
  <si>
    <t>（ア) 住 　　　 　     宅</t>
  </si>
  <si>
    <t>（イ）企 　 業   設   備</t>
  </si>
  <si>
    <t>イ公          　    的</t>
  </si>
  <si>
    <t>（ア）住    　　       宅</t>
  </si>
  <si>
    <t>（イ）企   業   設   備</t>
  </si>
  <si>
    <t>（ウ）一   般   政   府</t>
  </si>
  <si>
    <t xml:space="preserve">在   庫   品   増   加   </t>
  </si>
  <si>
    <t>ア  民    間    企    業</t>
  </si>
  <si>
    <t>イ  公    的    企    業</t>
  </si>
  <si>
    <r>
      <t>4</t>
    </r>
    <r>
      <rPr>
        <sz val="10"/>
        <rFont val="ＭＳ 明朝"/>
        <family val="1"/>
      </rPr>
      <t>.</t>
    </r>
  </si>
  <si>
    <t>移                    出</t>
  </si>
  <si>
    <r>
      <t>5</t>
    </r>
    <r>
      <rPr>
        <sz val="10"/>
        <rFont val="ＭＳ 明朝"/>
        <family val="1"/>
      </rPr>
      <t>.</t>
    </r>
  </si>
  <si>
    <t>（ 控   除 ）   移     入</t>
  </si>
  <si>
    <r>
      <t>6</t>
    </r>
    <r>
      <rPr>
        <sz val="10"/>
        <rFont val="ＭＳ 明朝"/>
        <family val="1"/>
      </rPr>
      <t>.</t>
    </r>
  </si>
  <si>
    <r>
      <t>統</t>
    </r>
    <r>
      <rPr>
        <sz val="10"/>
        <rFont val="ＭＳ 明朝"/>
        <family val="1"/>
      </rPr>
      <t>計上の不突合</t>
    </r>
  </si>
  <si>
    <t>県 内 総 支 出</t>
  </si>
  <si>
    <r>
      <t>7</t>
    </r>
    <r>
      <rPr>
        <sz val="10"/>
        <rFont val="ＭＳ 明朝"/>
        <family val="1"/>
      </rPr>
      <t>.</t>
    </r>
  </si>
  <si>
    <t>県外からの要素所得（純）</t>
  </si>
  <si>
    <t xml:space="preserve"> 県民総支出(市場価格表示）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</si>
</sst>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_ * #,##0;_ * \-#,##0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/>
    </xf>
    <xf numFmtId="176" fontId="18" fillId="0" borderId="0" xfId="0" applyNumberFormat="1" applyFont="1" applyBorder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/>
    </xf>
    <xf numFmtId="176" fontId="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0" fillId="0" borderId="11" xfId="0" applyNumberFormat="1" applyFont="1" applyBorder="1" applyAlignment="1" applyProtection="1">
      <alignment horizontal="right" vertical="center"/>
      <protection/>
    </xf>
    <xf numFmtId="176" fontId="0" fillId="0" borderId="12" xfId="0" applyNumberFormat="1" applyFont="1" applyBorder="1" applyAlignment="1" applyProtection="1">
      <alignment horizontal="right" vertical="center"/>
      <protection/>
    </xf>
    <xf numFmtId="176" fontId="0" fillId="0" borderId="13" xfId="0" applyNumberFormat="1" applyFont="1" applyBorder="1" applyAlignment="1" applyProtection="1">
      <alignment vertical="center"/>
      <protection locked="0"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176" fontId="0" fillId="0" borderId="14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0" fillId="0" borderId="15" xfId="0" applyNumberFormat="1" applyFont="1" applyBorder="1" applyAlignment="1" applyProtection="1">
      <alignment vertical="center"/>
      <protection/>
    </xf>
    <xf numFmtId="176" fontId="0" fillId="0" borderId="16" xfId="0" applyNumberFormat="1" applyFont="1" applyBorder="1" applyAlignment="1" applyProtection="1">
      <alignment vertical="center"/>
      <protection/>
    </xf>
    <xf numFmtId="176" fontId="0" fillId="0" borderId="17" xfId="0" applyNumberFormat="1" applyFont="1" applyBorder="1" applyAlignment="1" applyProtection="1">
      <alignment horizontal="center" vertical="center"/>
      <protection locked="0"/>
    </xf>
    <xf numFmtId="176" fontId="0" fillId="0" borderId="18" xfId="0" applyNumberFormat="1" applyFont="1" applyBorder="1" applyAlignment="1" applyProtection="1">
      <alignment horizontal="center" vertical="center"/>
      <protection locked="0"/>
    </xf>
    <xf numFmtId="176" fontId="0" fillId="0" borderId="15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 quotePrefix="1">
      <alignment horizontal="center"/>
      <protection/>
    </xf>
    <xf numFmtId="176" fontId="21" fillId="0" borderId="19" xfId="0" applyNumberFormat="1" applyFont="1" applyBorder="1" applyAlignment="1" applyProtection="1">
      <alignment horizontal="distributed"/>
      <protection locked="0"/>
    </xf>
    <xf numFmtId="0" fontId="0" fillId="0" borderId="20" xfId="0" applyFont="1" applyBorder="1" applyAlignment="1">
      <alignment horizontal="distributed"/>
    </xf>
    <xf numFmtId="176" fontId="0" fillId="0" borderId="13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 quotePrefix="1">
      <alignment horizontal="distributed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176" fontId="0" fillId="0" borderId="13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distributed"/>
      <protection locked="0"/>
    </xf>
    <xf numFmtId="0" fontId="21" fillId="0" borderId="0" xfId="0" applyFont="1" applyBorder="1" applyAlignment="1" applyProtection="1" quotePrefix="1">
      <alignment horizontal="distributed"/>
      <protection locked="0"/>
    </xf>
    <xf numFmtId="177" fontId="0" fillId="0" borderId="13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 quotePrefix="1">
      <alignment horizontal="distributed"/>
      <protection locked="0"/>
    </xf>
    <xf numFmtId="176" fontId="0" fillId="0" borderId="0" xfId="0" applyNumberFormat="1" applyFont="1" applyAlignment="1" applyProtection="1" quotePrefix="1">
      <alignment horizontal="center" vertical="center"/>
      <protection/>
    </xf>
    <xf numFmtId="176" fontId="21" fillId="0" borderId="21" xfId="0" applyNumberFormat="1" applyFont="1" applyBorder="1" applyAlignment="1" applyProtection="1" quotePrefix="1">
      <alignment horizontal="distributed" vertical="center" wrapText="1"/>
      <protection locked="0"/>
    </xf>
    <xf numFmtId="0" fontId="0" fillId="0" borderId="13" xfId="0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 horizontal="distributed"/>
      <protection locked="0"/>
    </xf>
    <xf numFmtId="0" fontId="0" fillId="0" borderId="21" xfId="0" applyFont="1" applyBorder="1" applyAlignment="1">
      <alignment horizontal="distributed"/>
    </xf>
    <xf numFmtId="176" fontId="0" fillId="0" borderId="0" xfId="0" applyNumberFormat="1" applyFont="1" applyAlignment="1" applyProtection="1" quotePrefix="1">
      <alignment horizontal="right"/>
      <protection/>
    </xf>
    <xf numFmtId="176" fontId="0" fillId="0" borderId="0" xfId="0" applyNumberFormat="1" applyFont="1" applyAlignment="1" applyProtection="1">
      <alignment horizontal="right"/>
      <protection/>
    </xf>
    <xf numFmtId="176" fontId="21" fillId="0" borderId="21" xfId="0" applyNumberFormat="1" applyFont="1" applyBorder="1" applyAlignment="1" applyProtection="1" quotePrefix="1">
      <alignment horizontal="distributed"/>
      <protection locked="0"/>
    </xf>
    <xf numFmtId="176" fontId="21" fillId="0" borderId="21" xfId="0" applyNumberFormat="1" applyFont="1" applyBorder="1" applyAlignment="1" applyProtection="1">
      <alignment horizontal="distributed"/>
      <protection locked="0"/>
    </xf>
    <xf numFmtId="176" fontId="0" fillId="0" borderId="0" xfId="48" applyNumberFormat="1" applyFont="1" applyBorder="1" applyAlignment="1" applyProtection="1">
      <alignment/>
      <protection/>
    </xf>
    <xf numFmtId="3" fontId="0" fillId="0" borderId="13" xfId="48" applyNumberFormat="1" applyFont="1" applyBorder="1" applyAlignment="1" applyProtection="1">
      <alignment/>
      <protection locked="0"/>
    </xf>
    <xf numFmtId="3" fontId="0" fillId="0" borderId="0" xfId="48" applyNumberFormat="1" applyFont="1" applyBorder="1" applyAlignment="1" applyProtection="1">
      <alignment/>
      <protection locked="0"/>
    </xf>
    <xf numFmtId="176" fontId="0" fillId="0" borderId="0" xfId="48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 quotePrefix="1">
      <alignment horizontal="distributed"/>
      <protection locked="0"/>
    </xf>
    <xf numFmtId="176" fontId="23" fillId="0" borderId="0" xfId="0" applyNumberFormat="1" applyFont="1" applyBorder="1" applyAlignment="1" applyProtection="1">
      <alignment horizontal="distributed"/>
      <protection locked="0"/>
    </xf>
    <xf numFmtId="0" fontId="0" fillId="0" borderId="0" xfId="0" applyFont="1" applyAlignment="1">
      <alignment horizontal="distributed"/>
    </xf>
    <xf numFmtId="176" fontId="23" fillId="0" borderId="13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 quotePrefix="1">
      <alignment horizontal="distributed"/>
      <protection locked="0"/>
    </xf>
    <xf numFmtId="176" fontId="0" fillId="0" borderId="15" xfId="0" applyNumberFormat="1" applyFont="1" applyBorder="1" applyAlignment="1" applyProtection="1">
      <alignment/>
      <protection/>
    </xf>
    <xf numFmtId="176" fontId="23" fillId="0" borderId="15" xfId="0" applyNumberFormat="1" applyFont="1" applyBorder="1" applyAlignment="1" applyProtection="1" quotePrefix="1">
      <alignment horizontal="left"/>
      <protection locked="0"/>
    </xf>
    <xf numFmtId="176" fontId="23" fillId="0" borderId="17" xfId="0" applyNumberFormat="1" applyFont="1" applyBorder="1" applyAlignment="1" applyProtection="1">
      <alignment/>
      <protection locked="0"/>
    </xf>
    <xf numFmtId="176" fontId="23" fillId="0" borderId="15" xfId="0" applyNumberFormat="1" applyFont="1" applyBorder="1" applyAlignment="1" applyProtection="1">
      <alignment/>
      <protection locked="0"/>
    </xf>
    <xf numFmtId="176" fontId="0" fillId="0" borderId="19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176" fontId="0" fillId="0" borderId="0" xfId="0" applyNumberFormat="1" applyFont="1" applyAlignment="1" applyProtection="1" quotePrefix="1">
      <alignment horizontal="left"/>
      <protection locked="0"/>
    </xf>
    <xf numFmtId="176" fontId="0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57150</xdr:rowOff>
    </xdr:from>
    <xdr:to>
      <xdr:col>3</xdr:col>
      <xdr:colOff>47625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9050" y="676275"/>
          <a:ext cx="23050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7&#30476;&#27665;&#32076;&#28168;&#35336;&#31639;192-1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作成用データ"/>
      <sheetName val="192A"/>
      <sheetName val="192B"/>
      <sheetName val="193"/>
      <sheetName val="194"/>
      <sheetName val="195"/>
      <sheetName val="196"/>
      <sheetName val="197"/>
      <sheetName val="1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"/>
  <sheetViews>
    <sheetView tabSelected="1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2.25390625" style="4" customWidth="1"/>
    <col min="2" max="2" width="2.875" style="4" customWidth="1"/>
    <col min="3" max="3" width="24.75390625" style="4" customWidth="1"/>
    <col min="4" max="11" width="9.75390625" style="4" customWidth="1"/>
    <col min="12" max="16384" width="9.125" style="4" customWidth="1"/>
  </cols>
  <sheetData>
    <row r="1" spans="3:11" s="1" customFormat="1" ht="19.5" customHeight="1">
      <c r="C1" s="2"/>
      <c r="D1" s="3"/>
      <c r="E1" s="3"/>
      <c r="F1" s="3"/>
      <c r="G1" s="3"/>
      <c r="H1" s="3"/>
      <c r="I1" s="3"/>
      <c r="J1" s="3"/>
      <c r="K1" s="3"/>
    </row>
    <row r="2" spans="3:11" ht="15.75" customHeight="1">
      <c r="C2" s="5" t="s">
        <v>0</v>
      </c>
      <c r="D2" s="6"/>
      <c r="E2" s="6"/>
      <c r="F2" s="6"/>
      <c r="G2" s="6"/>
      <c r="H2" s="6"/>
      <c r="I2" s="6"/>
      <c r="J2" s="6"/>
      <c r="K2" s="6"/>
    </row>
    <row r="3" spans="1:11" ht="13.5" customHeight="1" thickBot="1">
      <c r="A3" s="7"/>
      <c r="B3" s="8" t="s">
        <v>1</v>
      </c>
      <c r="C3" s="9"/>
      <c r="D3" s="10"/>
      <c r="E3" s="10"/>
      <c r="F3" s="10"/>
      <c r="G3" s="10"/>
      <c r="H3" s="10"/>
      <c r="I3" s="10"/>
      <c r="J3" s="10"/>
      <c r="K3" s="11"/>
    </row>
    <row r="4" spans="1:11" s="18" customFormat="1" ht="18.75" customHeight="1" thickTop="1">
      <c r="A4" s="12" t="s">
        <v>2</v>
      </c>
      <c r="B4" s="12"/>
      <c r="C4" s="13"/>
      <c r="D4" s="14"/>
      <c r="E4" s="14"/>
      <c r="F4" s="15"/>
      <c r="G4" s="14"/>
      <c r="H4" s="16"/>
      <c r="I4" s="17"/>
      <c r="J4" s="14"/>
      <c r="K4" s="14"/>
    </row>
    <row r="5" spans="1:12" s="18" customFormat="1" ht="18.75" customHeight="1">
      <c r="A5" s="19" t="s">
        <v>3</v>
      </c>
      <c r="B5" s="19"/>
      <c r="C5" s="20"/>
      <c r="D5" s="21">
        <v>50</v>
      </c>
      <c r="E5" s="22">
        <v>51</v>
      </c>
      <c r="F5" s="22">
        <v>52</v>
      </c>
      <c r="G5" s="21">
        <v>53</v>
      </c>
      <c r="H5" s="22">
        <v>54</v>
      </c>
      <c r="I5" s="23">
        <v>55</v>
      </c>
      <c r="J5" s="22">
        <v>56</v>
      </c>
      <c r="K5" s="23">
        <v>57</v>
      </c>
      <c r="L5" s="24"/>
    </row>
    <row r="6" spans="1:17" ht="18.75" customHeight="1">
      <c r="A6" s="25" t="s">
        <v>4</v>
      </c>
      <c r="B6" s="26" t="s">
        <v>5</v>
      </c>
      <c r="C6" s="27"/>
      <c r="D6" s="28">
        <f>SUM(D7+D16)</f>
        <v>771900</v>
      </c>
      <c r="E6" s="29">
        <f>SUM(E7+E16)</f>
        <v>797007</v>
      </c>
      <c r="F6" s="29">
        <f aca="true" t="shared" si="0" ref="F6:K6">SUM(F7+F16)</f>
        <v>855097</v>
      </c>
      <c r="G6" s="29">
        <f t="shared" si="0"/>
        <v>914319</v>
      </c>
      <c r="H6" s="29">
        <f t="shared" si="0"/>
        <v>931229</v>
      </c>
      <c r="I6" s="29">
        <f t="shared" si="0"/>
        <v>942501</v>
      </c>
      <c r="J6" s="29">
        <f t="shared" si="0"/>
        <v>981046</v>
      </c>
      <c r="K6" s="29">
        <f t="shared" si="0"/>
        <v>1022952</v>
      </c>
      <c r="L6" s="29"/>
      <c r="M6" s="29"/>
      <c r="N6" s="29"/>
      <c r="O6" s="29"/>
      <c r="P6" s="29"/>
      <c r="Q6" s="29"/>
    </row>
    <row r="7" spans="2:11" ht="18.75" customHeight="1">
      <c r="B7" s="25" t="s">
        <v>6</v>
      </c>
      <c r="C7" s="30" t="s">
        <v>7</v>
      </c>
      <c r="D7" s="28">
        <f>SUM(D8+D9+D10+D11+D14)</f>
        <v>766856</v>
      </c>
      <c r="E7" s="29">
        <v>792214</v>
      </c>
      <c r="F7" s="29">
        <v>848208</v>
      </c>
      <c r="G7" s="29">
        <v>908160</v>
      </c>
      <c r="H7" s="29">
        <v>925062</v>
      </c>
      <c r="I7" s="29">
        <f>SUM(I8+I9+I10+I11+I14)</f>
        <v>934459</v>
      </c>
      <c r="J7" s="29">
        <v>971422</v>
      </c>
      <c r="K7" s="29">
        <f>SUM(K8+K9+K10+K11+K14)</f>
        <v>1013868</v>
      </c>
    </row>
    <row r="8" spans="3:11" ht="18.75" customHeight="1">
      <c r="C8" s="31" t="s">
        <v>8</v>
      </c>
      <c r="D8" s="32">
        <v>209660</v>
      </c>
      <c r="E8" s="33">
        <v>210526</v>
      </c>
      <c r="F8" s="33">
        <v>224070</v>
      </c>
      <c r="G8" s="33">
        <v>227509</v>
      </c>
      <c r="H8" s="33">
        <v>242458</v>
      </c>
      <c r="I8" s="33">
        <v>240019</v>
      </c>
      <c r="J8" s="33">
        <v>246238</v>
      </c>
      <c r="K8" s="33">
        <v>256183</v>
      </c>
    </row>
    <row r="9" spans="3:11" ht="18.75" customHeight="1">
      <c r="C9" s="34" t="s">
        <v>9</v>
      </c>
      <c r="D9" s="32">
        <v>80386</v>
      </c>
      <c r="E9" s="33">
        <v>89192</v>
      </c>
      <c r="F9" s="33">
        <v>89318</v>
      </c>
      <c r="G9" s="33">
        <v>95461</v>
      </c>
      <c r="H9" s="33">
        <v>91885</v>
      </c>
      <c r="I9" s="33">
        <v>82657</v>
      </c>
      <c r="J9" s="33">
        <v>84374</v>
      </c>
      <c r="K9" s="33">
        <v>84438</v>
      </c>
    </row>
    <row r="10" spans="3:11" ht="18.75" customHeight="1">
      <c r="C10" s="31" t="s">
        <v>10</v>
      </c>
      <c r="D10" s="32">
        <v>14535</v>
      </c>
      <c r="E10" s="33">
        <v>15325</v>
      </c>
      <c r="F10" s="33">
        <v>17984</v>
      </c>
      <c r="G10" s="33">
        <v>19837</v>
      </c>
      <c r="H10" s="33">
        <v>19050</v>
      </c>
      <c r="I10" s="33">
        <v>17643</v>
      </c>
      <c r="J10" s="33">
        <v>19108</v>
      </c>
      <c r="K10" s="33">
        <v>19630</v>
      </c>
    </row>
    <row r="11" spans="3:11" ht="18.75" customHeight="1">
      <c r="C11" s="31" t="s">
        <v>11</v>
      </c>
      <c r="D11" s="28">
        <v>157002</v>
      </c>
      <c r="E11" s="29">
        <v>166882</v>
      </c>
      <c r="F11" s="29">
        <v>173103</v>
      </c>
      <c r="G11" s="29">
        <v>193269</v>
      </c>
      <c r="H11" s="29">
        <v>204581</v>
      </c>
      <c r="I11" s="29">
        <v>209565</v>
      </c>
      <c r="J11" s="29">
        <v>231255</v>
      </c>
      <c r="K11" s="29">
        <v>245458</v>
      </c>
    </row>
    <row r="12" spans="3:11" ht="18.75" customHeight="1">
      <c r="C12" s="35" t="s">
        <v>12</v>
      </c>
      <c r="D12" s="36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</row>
    <row r="13" spans="3:11" ht="18.75" customHeight="1">
      <c r="C13" s="35" t="s">
        <v>13</v>
      </c>
      <c r="D13" s="36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</row>
    <row r="14" spans="3:11" ht="18.75" customHeight="1">
      <c r="C14" s="35" t="s">
        <v>14</v>
      </c>
      <c r="D14" s="32">
        <v>305273</v>
      </c>
      <c r="E14" s="33">
        <v>310290</v>
      </c>
      <c r="F14" s="33">
        <v>343734</v>
      </c>
      <c r="G14" s="33">
        <v>372085</v>
      </c>
      <c r="H14" s="33">
        <v>367089</v>
      </c>
      <c r="I14" s="33">
        <v>384575</v>
      </c>
      <c r="J14" s="33">
        <v>390446</v>
      </c>
      <c r="K14" s="33">
        <v>408159</v>
      </c>
    </row>
    <row r="15" spans="3:11" ht="6.75" customHeight="1">
      <c r="C15" s="38"/>
      <c r="D15" s="32"/>
      <c r="E15" s="33"/>
      <c r="F15" s="33"/>
      <c r="G15" s="33"/>
      <c r="H15" s="33"/>
      <c r="I15" s="33"/>
      <c r="J15" s="33"/>
      <c r="K15" s="33"/>
    </row>
    <row r="16" spans="2:11" ht="22.5" customHeight="1">
      <c r="B16" s="39" t="s">
        <v>15</v>
      </c>
      <c r="C16" s="40" t="s">
        <v>16</v>
      </c>
      <c r="D16" s="14">
        <v>5044</v>
      </c>
      <c r="E16" s="17">
        <v>4793</v>
      </c>
      <c r="F16" s="17">
        <v>6889</v>
      </c>
      <c r="G16" s="17">
        <v>6159</v>
      </c>
      <c r="H16" s="17">
        <v>6167</v>
      </c>
      <c r="I16" s="17">
        <v>8042</v>
      </c>
      <c r="J16" s="17">
        <v>9624</v>
      </c>
      <c r="K16" s="17">
        <v>9084</v>
      </c>
    </row>
    <row r="17" spans="3:11" ht="18.75" customHeight="1">
      <c r="C17" s="2"/>
      <c r="D17" s="41"/>
      <c r="E17" s="3"/>
      <c r="F17" s="3"/>
      <c r="G17" s="3"/>
      <c r="H17" s="3"/>
      <c r="I17" s="3"/>
      <c r="J17" s="3"/>
      <c r="K17" s="3"/>
    </row>
    <row r="18" spans="1:11" ht="18.75" customHeight="1">
      <c r="A18" s="25" t="s">
        <v>17</v>
      </c>
      <c r="B18" s="42" t="s">
        <v>18</v>
      </c>
      <c r="C18" s="43"/>
      <c r="D18" s="32">
        <v>177230</v>
      </c>
      <c r="E18" s="33">
        <v>176627</v>
      </c>
      <c r="F18" s="33">
        <v>183103</v>
      </c>
      <c r="G18" s="33">
        <v>193142</v>
      </c>
      <c r="H18" s="33">
        <v>200690</v>
      </c>
      <c r="I18" s="33">
        <v>205243</v>
      </c>
      <c r="J18" s="33">
        <v>212064</v>
      </c>
      <c r="K18" s="33">
        <v>212799</v>
      </c>
    </row>
    <row r="19" spans="3:11" ht="18.75" customHeight="1">
      <c r="C19" s="33"/>
      <c r="D19" s="32"/>
      <c r="E19" s="33"/>
      <c r="F19" s="33"/>
      <c r="G19" s="33"/>
      <c r="H19" s="33"/>
      <c r="I19" s="33"/>
      <c r="J19" s="33"/>
      <c r="K19" s="33"/>
    </row>
    <row r="20" spans="1:11" ht="18.75" customHeight="1">
      <c r="A20" s="25" t="s">
        <v>19</v>
      </c>
      <c r="B20" s="42" t="s">
        <v>20</v>
      </c>
      <c r="C20" s="43"/>
      <c r="D20" s="29">
        <f aca="true" t="shared" si="1" ref="D20:K20">SUM(D21+D29)</f>
        <v>525646</v>
      </c>
      <c r="E20" s="29">
        <f t="shared" si="1"/>
        <v>623180</v>
      </c>
      <c r="F20" s="29">
        <v>619315</v>
      </c>
      <c r="G20" s="29">
        <v>519220</v>
      </c>
      <c r="H20" s="29">
        <f t="shared" si="1"/>
        <v>610510</v>
      </c>
      <c r="I20" s="29">
        <f t="shared" si="1"/>
        <v>560254</v>
      </c>
      <c r="J20" s="29">
        <f t="shared" si="1"/>
        <v>566286</v>
      </c>
      <c r="K20" s="29">
        <f t="shared" si="1"/>
        <v>620977</v>
      </c>
    </row>
    <row r="21" spans="1:11" ht="18.75" customHeight="1">
      <c r="A21" s="44" t="s">
        <v>6</v>
      </c>
      <c r="B21" s="45"/>
      <c r="C21" s="31" t="s">
        <v>21</v>
      </c>
      <c r="D21" s="28">
        <f aca="true" t="shared" si="2" ref="D21:K21">SUM(D22+D25)</f>
        <v>477082</v>
      </c>
      <c r="E21" s="29">
        <f t="shared" si="2"/>
        <v>575844</v>
      </c>
      <c r="F21" s="29">
        <f t="shared" si="2"/>
        <v>586872</v>
      </c>
      <c r="G21" s="29">
        <f t="shared" si="2"/>
        <v>518169</v>
      </c>
      <c r="H21" s="29">
        <f t="shared" si="2"/>
        <v>543656</v>
      </c>
      <c r="I21" s="29">
        <v>541432</v>
      </c>
      <c r="J21" s="29">
        <v>562401</v>
      </c>
      <c r="K21" s="29">
        <f t="shared" si="2"/>
        <v>609064</v>
      </c>
    </row>
    <row r="22" spans="3:11" ht="18.75" customHeight="1">
      <c r="C22" s="30" t="s">
        <v>22</v>
      </c>
      <c r="D22" s="28">
        <f>SUM(D23:D24)</f>
        <v>332932</v>
      </c>
      <c r="E22" s="29">
        <f aca="true" t="shared" si="3" ref="E22:K22">SUM(E23:E24)</f>
        <v>428175</v>
      </c>
      <c r="F22" s="29">
        <f t="shared" si="3"/>
        <v>407252</v>
      </c>
      <c r="G22" s="29">
        <f t="shared" si="3"/>
        <v>319895</v>
      </c>
      <c r="H22" s="29">
        <f t="shared" si="3"/>
        <v>351826</v>
      </c>
      <c r="I22" s="29">
        <v>347697</v>
      </c>
      <c r="J22" s="29">
        <f t="shared" si="3"/>
        <v>375650</v>
      </c>
      <c r="K22" s="29">
        <f t="shared" si="3"/>
        <v>394019</v>
      </c>
    </row>
    <row r="23" spans="3:11" ht="18.75" customHeight="1">
      <c r="C23" s="31" t="s">
        <v>23</v>
      </c>
      <c r="D23" s="32">
        <v>98459</v>
      </c>
      <c r="E23" s="33">
        <v>113593</v>
      </c>
      <c r="F23" s="33">
        <v>115752</v>
      </c>
      <c r="G23" s="33">
        <v>114962</v>
      </c>
      <c r="H23" s="33">
        <v>117199</v>
      </c>
      <c r="I23" s="33">
        <v>96220</v>
      </c>
      <c r="J23" s="33">
        <v>92370</v>
      </c>
      <c r="K23" s="33">
        <v>97537</v>
      </c>
    </row>
    <row r="24" spans="3:11" ht="18.75" customHeight="1">
      <c r="C24" s="30" t="s">
        <v>24</v>
      </c>
      <c r="D24" s="32">
        <v>234473</v>
      </c>
      <c r="E24" s="33">
        <v>314582</v>
      </c>
      <c r="F24" s="33">
        <v>291500</v>
      </c>
      <c r="G24" s="33">
        <v>204933</v>
      </c>
      <c r="H24" s="33">
        <v>234627</v>
      </c>
      <c r="I24" s="33">
        <v>251476</v>
      </c>
      <c r="J24" s="33">
        <v>283280</v>
      </c>
      <c r="K24" s="33">
        <v>296482</v>
      </c>
    </row>
    <row r="25" spans="3:11" ht="18.75" customHeight="1">
      <c r="C25" s="46" t="s">
        <v>25</v>
      </c>
      <c r="D25" s="29">
        <f>SUM(D26:D28)</f>
        <v>144150</v>
      </c>
      <c r="E25" s="29">
        <v>147669</v>
      </c>
      <c r="F25" s="29">
        <f>SUM(F26:F28)</f>
        <v>179620</v>
      </c>
      <c r="G25" s="29">
        <f>SUM(G26:G28)</f>
        <v>198274</v>
      </c>
      <c r="H25" s="29">
        <f>SUM(H26:H28)</f>
        <v>191830</v>
      </c>
      <c r="I25" s="29">
        <f>SUM(I26:I28)</f>
        <v>193735</v>
      </c>
      <c r="J25" s="29">
        <f>SUM(J26:J28)</f>
        <v>186750</v>
      </c>
      <c r="K25" s="29">
        <v>215045</v>
      </c>
    </row>
    <row r="26" spans="3:11" ht="18.75" customHeight="1">
      <c r="C26" s="31" t="s">
        <v>26</v>
      </c>
      <c r="D26" s="32">
        <v>7494</v>
      </c>
      <c r="E26" s="33">
        <v>7477</v>
      </c>
      <c r="F26" s="33">
        <v>7757</v>
      </c>
      <c r="G26" s="33">
        <v>8818</v>
      </c>
      <c r="H26" s="33">
        <v>6674</v>
      </c>
      <c r="I26" s="33">
        <v>6789</v>
      </c>
      <c r="J26" s="33">
        <v>5971</v>
      </c>
      <c r="K26" s="33">
        <v>6929</v>
      </c>
    </row>
    <row r="27" spans="3:11" ht="18.75" customHeight="1">
      <c r="C27" s="31" t="s">
        <v>27</v>
      </c>
      <c r="D27" s="32">
        <v>37925</v>
      </c>
      <c r="E27" s="33">
        <v>35583</v>
      </c>
      <c r="F27" s="33">
        <v>41217</v>
      </c>
      <c r="G27" s="33">
        <v>39890</v>
      </c>
      <c r="H27" s="33">
        <v>36300</v>
      </c>
      <c r="I27" s="33">
        <v>32233</v>
      </c>
      <c r="J27" s="33">
        <v>33274</v>
      </c>
      <c r="K27" s="33">
        <v>54986</v>
      </c>
    </row>
    <row r="28" spans="3:11" ht="18.75" customHeight="1">
      <c r="C28" s="30" t="s">
        <v>28</v>
      </c>
      <c r="D28" s="32">
        <v>98731</v>
      </c>
      <c r="E28" s="33">
        <v>104610</v>
      </c>
      <c r="F28" s="33">
        <v>130646</v>
      </c>
      <c r="G28" s="33">
        <v>149566</v>
      </c>
      <c r="H28" s="33">
        <v>148856</v>
      </c>
      <c r="I28" s="33">
        <v>154713</v>
      </c>
      <c r="J28" s="33">
        <v>147505</v>
      </c>
      <c r="K28" s="33">
        <v>153131</v>
      </c>
    </row>
    <row r="29" spans="1:11" ht="18.75" customHeight="1">
      <c r="A29" s="44" t="s">
        <v>15</v>
      </c>
      <c r="B29" s="45"/>
      <c r="C29" s="47" t="s">
        <v>29</v>
      </c>
      <c r="D29" s="29">
        <f aca="true" t="shared" si="4" ref="D29:K29">SUM(D30:D31)</f>
        <v>48564</v>
      </c>
      <c r="E29" s="48">
        <v>47336</v>
      </c>
      <c r="F29" s="48">
        <v>32444</v>
      </c>
      <c r="G29" s="48">
        <f t="shared" si="4"/>
        <v>1052</v>
      </c>
      <c r="H29" s="48">
        <f t="shared" si="4"/>
        <v>66854</v>
      </c>
      <c r="I29" s="48">
        <f t="shared" si="4"/>
        <v>18822</v>
      </c>
      <c r="J29" s="48">
        <f t="shared" si="4"/>
        <v>3885</v>
      </c>
      <c r="K29" s="48">
        <f t="shared" si="4"/>
        <v>11913</v>
      </c>
    </row>
    <row r="30" spans="3:11" ht="18.75" customHeight="1">
      <c r="C30" s="30" t="s">
        <v>30</v>
      </c>
      <c r="D30" s="49">
        <v>41345</v>
      </c>
      <c r="E30" s="50">
        <v>36207</v>
      </c>
      <c r="F30" s="51">
        <v>25901</v>
      </c>
      <c r="G30" s="51">
        <v>-5434</v>
      </c>
      <c r="H30" s="50">
        <v>61942</v>
      </c>
      <c r="I30" s="50">
        <v>19558</v>
      </c>
      <c r="J30" s="50">
        <v>10379</v>
      </c>
      <c r="K30" s="51">
        <v>25247</v>
      </c>
    </row>
    <row r="31" spans="3:11" ht="18.75" customHeight="1">
      <c r="C31" s="30" t="s">
        <v>31</v>
      </c>
      <c r="D31" s="32">
        <v>7219</v>
      </c>
      <c r="E31" s="50">
        <v>11128</v>
      </c>
      <c r="F31" s="50">
        <v>6542</v>
      </c>
      <c r="G31" s="50">
        <v>6486</v>
      </c>
      <c r="H31" s="51">
        <v>4912</v>
      </c>
      <c r="I31" s="51">
        <v>-736</v>
      </c>
      <c r="J31" s="51">
        <v>-6494</v>
      </c>
      <c r="K31" s="51">
        <v>-13334</v>
      </c>
    </row>
    <row r="32" spans="3:11" ht="18.75" customHeight="1">
      <c r="C32" s="33"/>
      <c r="D32" s="32"/>
      <c r="E32" s="33"/>
      <c r="F32" s="33"/>
      <c r="G32" s="33"/>
      <c r="H32" s="33"/>
      <c r="I32" s="33"/>
      <c r="J32" s="33"/>
      <c r="K32" s="33"/>
    </row>
    <row r="33" spans="1:11" ht="18.75" customHeight="1">
      <c r="A33" s="25" t="s">
        <v>32</v>
      </c>
      <c r="B33" s="42" t="s">
        <v>33</v>
      </c>
      <c r="C33" s="43"/>
      <c r="D33" s="32">
        <v>927996</v>
      </c>
      <c r="E33" s="33">
        <v>1125533</v>
      </c>
      <c r="F33" s="33">
        <v>1274688</v>
      </c>
      <c r="G33" s="33">
        <v>1386876</v>
      </c>
      <c r="H33" s="33">
        <v>1476289</v>
      </c>
      <c r="I33" s="33">
        <v>1599480</v>
      </c>
      <c r="J33" s="33">
        <v>1527237</v>
      </c>
      <c r="K33" s="33">
        <v>1525231</v>
      </c>
    </row>
    <row r="34" spans="3:11" ht="18.75" customHeight="1">
      <c r="C34" s="33"/>
      <c r="D34" s="32"/>
      <c r="E34" s="33"/>
      <c r="F34" s="33"/>
      <c r="G34" s="33"/>
      <c r="H34" s="33"/>
      <c r="I34" s="33"/>
      <c r="J34" s="33"/>
      <c r="K34" s="33"/>
    </row>
    <row r="35" spans="1:11" ht="18.75" customHeight="1">
      <c r="A35" s="25" t="s">
        <v>34</v>
      </c>
      <c r="B35" s="42" t="s">
        <v>35</v>
      </c>
      <c r="C35" s="43"/>
      <c r="D35" s="32">
        <v>1217513</v>
      </c>
      <c r="E35" s="33">
        <v>1370152</v>
      </c>
      <c r="F35" s="33">
        <v>1532844</v>
      </c>
      <c r="G35" s="33">
        <v>1572191</v>
      </c>
      <c r="H35" s="33">
        <v>1605847</v>
      </c>
      <c r="I35" s="33">
        <v>1686614</v>
      </c>
      <c r="J35" s="33">
        <v>1644108</v>
      </c>
      <c r="K35" s="33">
        <v>1659474</v>
      </c>
    </row>
    <row r="36" spans="3:45" s="52" customFormat="1" ht="18.75" customHeight="1">
      <c r="C36" s="33"/>
      <c r="D36" s="32"/>
      <c r="E36" s="33"/>
      <c r="F36" s="33"/>
      <c r="G36" s="33"/>
      <c r="H36" s="33"/>
      <c r="I36" s="33"/>
      <c r="J36" s="33"/>
      <c r="K36" s="33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</row>
    <row r="37" spans="1:45" ht="18.75" customHeight="1">
      <c r="A37" s="25" t="s">
        <v>36</v>
      </c>
      <c r="B37" s="53" t="s">
        <v>37</v>
      </c>
      <c r="C37" s="43"/>
      <c r="D37" s="32">
        <v>12471</v>
      </c>
      <c r="E37" s="33">
        <v>-85542</v>
      </c>
      <c r="F37" s="33">
        <v>-20848</v>
      </c>
      <c r="G37" s="33">
        <v>39468</v>
      </c>
      <c r="H37" s="33">
        <v>54261</v>
      </c>
      <c r="I37" s="33">
        <v>87145</v>
      </c>
      <c r="J37" s="51">
        <v>47379</v>
      </c>
      <c r="K37" s="51">
        <v>-7530</v>
      </c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</row>
    <row r="38" spans="3:11" ht="18.75" customHeight="1">
      <c r="C38" s="33"/>
      <c r="D38" s="32"/>
      <c r="E38" s="33"/>
      <c r="F38" s="33"/>
      <c r="G38" s="33"/>
      <c r="H38" s="33"/>
      <c r="I38" s="33"/>
      <c r="J38" s="33"/>
      <c r="K38" s="33"/>
    </row>
    <row r="39" spans="1:11" ht="18.75" customHeight="1">
      <c r="A39" s="54" t="s">
        <v>38</v>
      </c>
      <c r="B39" s="55"/>
      <c r="C39" s="43"/>
      <c r="D39" s="56">
        <v>1197731</v>
      </c>
      <c r="E39" s="57">
        <v>1266654</v>
      </c>
      <c r="F39" s="57">
        <v>1378512</v>
      </c>
      <c r="G39" s="57">
        <v>1480835</v>
      </c>
      <c r="H39" s="57">
        <v>1667132</v>
      </c>
      <c r="I39" s="57">
        <v>1708011</v>
      </c>
      <c r="J39" s="57">
        <v>1689904</v>
      </c>
      <c r="K39" s="57">
        <v>1714955</v>
      </c>
    </row>
    <row r="40" spans="3:45" s="52" customFormat="1" ht="18.75" customHeight="1">
      <c r="C40" s="33"/>
      <c r="D40" s="32"/>
      <c r="E40" s="33"/>
      <c r="F40" s="33"/>
      <c r="G40" s="33"/>
      <c r="H40" s="33"/>
      <c r="I40" s="33"/>
      <c r="J40" s="33"/>
      <c r="K40" s="33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</row>
    <row r="41" spans="1:45" ht="18.75" customHeight="1">
      <c r="A41" s="25" t="s">
        <v>39</v>
      </c>
      <c r="B41" s="42" t="s">
        <v>40</v>
      </c>
      <c r="C41" s="43"/>
      <c r="D41" s="49">
        <v>64992</v>
      </c>
      <c r="E41" s="51">
        <v>68745</v>
      </c>
      <c r="F41" s="51">
        <v>17729</v>
      </c>
      <c r="G41" s="33">
        <v>-1240</v>
      </c>
      <c r="H41" s="33">
        <v>-1717</v>
      </c>
      <c r="I41" s="33">
        <v>-15092</v>
      </c>
      <c r="J41" s="33">
        <v>66715</v>
      </c>
      <c r="K41" s="33">
        <v>66215</v>
      </c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</row>
    <row r="42" spans="3:11" ht="18.75" customHeight="1">
      <c r="C42" s="33"/>
      <c r="D42" s="32"/>
      <c r="E42" s="33"/>
      <c r="F42" s="33"/>
      <c r="G42" s="33"/>
      <c r="H42" s="33"/>
      <c r="I42" s="33"/>
      <c r="J42" s="33"/>
      <c r="K42" s="33"/>
    </row>
    <row r="43" spans="1:11" ht="18.75" customHeight="1">
      <c r="A43" s="58" t="s">
        <v>41</v>
      </c>
      <c r="B43" s="55"/>
      <c r="C43" s="43"/>
      <c r="D43" s="56">
        <v>1262723</v>
      </c>
      <c r="E43" s="57">
        <v>1335399</v>
      </c>
      <c r="F43" s="57">
        <v>1396240</v>
      </c>
      <c r="G43" s="57">
        <v>1479595</v>
      </c>
      <c r="H43" s="57">
        <v>1665416</v>
      </c>
      <c r="I43" s="57">
        <v>1692918</v>
      </c>
      <c r="J43" s="57">
        <v>1756619</v>
      </c>
      <c r="K43" s="57">
        <v>1781171</v>
      </c>
    </row>
    <row r="44" spans="1:11" ht="12" customHeight="1">
      <c r="A44" s="59"/>
      <c r="B44" s="59"/>
      <c r="C44" s="60"/>
      <c r="D44" s="61"/>
      <c r="E44" s="62"/>
      <c r="F44" s="62"/>
      <c r="G44" s="62"/>
      <c r="H44" s="62"/>
      <c r="I44" s="62"/>
      <c r="J44" s="62"/>
      <c r="K44" s="62"/>
    </row>
    <row r="45" spans="2:11" ht="12">
      <c r="B45" s="63"/>
      <c r="C45" s="64"/>
      <c r="D45" s="64"/>
      <c r="E45" s="64"/>
      <c r="F45" s="33"/>
      <c r="G45" s="33"/>
      <c r="H45" s="33"/>
      <c r="I45" s="33"/>
      <c r="J45" s="33"/>
      <c r="K45" s="33"/>
    </row>
    <row r="46" spans="3:15" ht="12">
      <c r="C46" s="65"/>
      <c r="D46" s="66"/>
      <c r="E46" s="66"/>
      <c r="F46" s="66"/>
      <c r="G46" s="66"/>
      <c r="H46" s="66"/>
      <c r="I46" s="66"/>
      <c r="J46" s="66"/>
      <c r="K46" s="33"/>
      <c r="L46" s="29"/>
      <c r="M46" s="29"/>
      <c r="N46" s="29"/>
      <c r="O46" s="29"/>
    </row>
    <row r="47" spans="3:11" ht="12">
      <c r="C47" s="66"/>
      <c r="D47" s="66"/>
      <c r="E47" s="66"/>
      <c r="F47" s="66"/>
      <c r="G47" s="66"/>
      <c r="H47" s="66"/>
      <c r="I47" s="66"/>
      <c r="J47" s="66"/>
      <c r="K47" s="33"/>
    </row>
    <row r="48" spans="3:11" ht="12">
      <c r="C48" s="66"/>
      <c r="D48" s="66"/>
      <c r="E48" s="66"/>
      <c r="F48" s="66"/>
      <c r="G48" s="66"/>
      <c r="H48" s="66"/>
      <c r="I48" s="66"/>
      <c r="J48" s="66"/>
      <c r="K48" s="66"/>
    </row>
    <row r="49" spans="3:11" ht="12">
      <c r="C49" s="66"/>
      <c r="D49" s="66"/>
      <c r="E49" s="66"/>
      <c r="F49" s="66"/>
      <c r="G49" s="66"/>
      <c r="H49" s="66"/>
      <c r="I49" s="66"/>
      <c r="J49" s="66"/>
      <c r="K49" s="66"/>
    </row>
    <row r="50" spans="3:11" ht="12">
      <c r="C50" s="66"/>
      <c r="D50" s="66"/>
      <c r="E50" s="66"/>
      <c r="F50" s="66"/>
      <c r="G50" s="66"/>
      <c r="H50" s="66"/>
      <c r="I50" s="66"/>
      <c r="J50" s="66"/>
      <c r="K50" s="66"/>
    </row>
    <row r="92" s="52" customFormat="1" ht="12"/>
    <row r="96" s="52" customFormat="1" ht="12"/>
  </sheetData>
  <sheetProtection/>
  <mergeCells count="15">
    <mergeCell ref="B41:C41"/>
    <mergeCell ref="A43:C43"/>
    <mergeCell ref="B45:E45"/>
    <mergeCell ref="A21:B21"/>
    <mergeCell ref="A29:B29"/>
    <mergeCell ref="B33:C33"/>
    <mergeCell ref="B35:C35"/>
    <mergeCell ref="B37:C37"/>
    <mergeCell ref="A39:C39"/>
    <mergeCell ref="B3:C3"/>
    <mergeCell ref="A4:C4"/>
    <mergeCell ref="A5:C5"/>
    <mergeCell ref="B6:C6"/>
    <mergeCell ref="B18:C18"/>
    <mergeCell ref="B20:C20"/>
  </mergeCells>
  <printOptions horizontalCentered="1"/>
  <pageMargins left="0.3937007874015748" right="0.3937007874015748" top="0.1968503937007874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2009-04-21T05:29:39Z</dcterms:created>
  <dcterms:modified xsi:type="dcterms:W3CDTF">2009-04-21T05:29:44Z</dcterms:modified>
  <cp:category/>
  <cp:version/>
  <cp:contentType/>
  <cp:contentStatus/>
</cp:coreProperties>
</file>