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<sst xmlns="http://schemas.openxmlformats.org/spreadsheetml/2006/main" count="164" uniqueCount="107">
  <si>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</si>
  <si>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</si>
  <si>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</si>
  <si>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</si>
  <si>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</si>
  <si>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</si>
  <si>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</si>
  <si>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</si>
  <si>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</si>
  <si>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</si>
  <si>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</si>
  <si>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</si>
  <si>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</si>
  <si>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</si>
  <si>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</si>
  <si>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</si>
  <si>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</si>
  <si>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</si>
  <si>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</si>
  <si>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</si>
  <si>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</si>
  <si>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</si>
  <si>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</si>
  <si>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</si>
  <si>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</si>
  <si>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</si>
  <si>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増加数</t>
  </si>
  <si>
    <t>昭和52年</t>
  </si>
  <si>
    <t>南海部郡</t>
  </si>
  <si>
    <t xml:space="preserve">  53</t>
  </si>
  <si>
    <t>上 浦 町</t>
  </si>
  <si>
    <t xml:space="preserve">  54</t>
  </si>
  <si>
    <t>弥 生 町</t>
  </si>
  <si>
    <t xml:space="preserve">  55</t>
  </si>
  <si>
    <t>本匠村</t>
  </si>
  <si>
    <t>宇 目 町</t>
  </si>
  <si>
    <t xml:space="preserve">  56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</si>
  <si>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</si>
  <si>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</si>
  <si>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</si>
  <si>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</si>
  <si>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</si>
  <si>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</si>
  <si>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</si>
  <si>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</si>
  <si>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</si>
  <si>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</si>
  <si>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</si>
  <si>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</si>
  <si>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</si>
  <si>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</si>
  <si>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</si>
  <si>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</si>
  <si>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</si>
  <si>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</si>
  <si>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-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</si>
  <si>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</si>
  <si>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</si>
  <si>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</si>
  <si>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</si>
  <si>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</si>
  <si>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</si>
  <si>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</si>
  <si>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</si>
  <si>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</si>
  <si>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</si>
  <si>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</si>
  <si>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</si>
  <si>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</si>
  <si>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</si>
  <si>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</si>
  <si>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</si>
  <si>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</si>
  <si>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</si>
  <si>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</si>
  <si>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</si>
  <si>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</si>
  <si>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</si>
  <si>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</si>
  <si>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</si>
  <si>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</si>
  <si>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</si>
  <si>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</si>
  <si>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 xml:space="preserve">   -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</si>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</sst>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0.0"/>
    <numFmt numFmtId="180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 horizontal="center"/>
      <protection locked="0"/>
    </xf>
    <xf numFmtId="37" fontId="22" fillId="0" borderId="0" xfId="60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>
      <alignment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 quotePrefix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49" fontId="24" fillId="0" borderId="0" xfId="0" applyNumberFormat="1" applyFont="1" applyAlignment="1" applyProtection="1">
      <alignment horizontal="center"/>
      <protection locked="0"/>
    </xf>
    <xf numFmtId="37" fontId="22" fillId="0" borderId="0" xfId="6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180" fontId="20" fillId="0" borderId="0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Alignment="1">
      <alignment/>
    </xf>
    <xf numFmtId="178" fontId="22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/>
      <protection locked="0"/>
    </xf>
    <xf numFmtId="37" fontId="20" fillId="0" borderId="16" xfId="60" applyFont="1" applyBorder="1" applyAlignment="1" applyProtection="1">
      <alignment horizontal="distributed"/>
      <protection locked="0"/>
    </xf>
    <xf numFmtId="37" fontId="20" fillId="0" borderId="21" xfId="61" applyFont="1" applyBorder="1" applyAlignment="1" applyProtection="1">
      <alignment horizontal="distributed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0" fillId="0" borderId="18" xfId="0" applyNumberFormat="1" applyFont="1" applyBorder="1" applyAlignment="1" applyProtection="1">
      <alignment horizontal="center"/>
      <protection locked="0"/>
    </xf>
    <xf numFmtId="37" fontId="20" fillId="0" borderId="21" xfId="60" applyFont="1" applyBorder="1" applyAlignment="1" applyProtection="1">
      <alignment horizontal="distributed"/>
      <protection locked="0"/>
    </xf>
    <xf numFmtId="178" fontId="20" fillId="0" borderId="18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3536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536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536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536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3536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3536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635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684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6817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SheetLayoutView="100" zoomScalePageLayoutView="0" workbookViewId="0" topLeftCell="A1">
      <selection activeCell="K27" sqref="K27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12" t="s">
        <v>9</v>
      </c>
      <c r="O3" s="10" t="s">
        <v>3</v>
      </c>
      <c r="P3" s="11"/>
      <c r="Q3" s="10" t="s">
        <v>4</v>
      </c>
      <c r="R3" s="11"/>
      <c r="S3" s="10" t="s">
        <v>5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3" t="s">
        <v>10</v>
      </c>
      <c r="B4" s="14" t="s">
        <v>11</v>
      </c>
      <c r="C4" s="15" t="s">
        <v>12</v>
      </c>
      <c r="D4" s="14" t="s">
        <v>13</v>
      </c>
      <c r="E4" s="15" t="s">
        <v>12</v>
      </c>
      <c r="F4" s="15" t="s">
        <v>14</v>
      </c>
      <c r="G4" s="15" t="s">
        <v>12</v>
      </c>
      <c r="H4" s="14" t="s">
        <v>15</v>
      </c>
      <c r="I4" s="15" t="s">
        <v>12</v>
      </c>
      <c r="J4" s="14" t="s">
        <v>16</v>
      </c>
      <c r="K4" s="15" t="s">
        <v>12</v>
      </c>
      <c r="L4" s="14" t="s">
        <v>17</v>
      </c>
      <c r="M4" s="15" t="s">
        <v>12</v>
      </c>
      <c r="N4" s="16"/>
      <c r="O4" s="14" t="s">
        <v>11</v>
      </c>
      <c r="P4" s="15" t="s">
        <v>12</v>
      </c>
      <c r="Q4" s="14" t="s">
        <v>13</v>
      </c>
      <c r="R4" s="15" t="s">
        <v>12</v>
      </c>
      <c r="S4" s="15" t="s">
        <v>14</v>
      </c>
      <c r="T4" s="15" t="s">
        <v>12</v>
      </c>
      <c r="U4" s="14" t="s">
        <v>15</v>
      </c>
      <c r="V4" s="15" t="s">
        <v>12</v>
      </c>
      <c r="W4" s="14" t="s">
        <v>16</v>
      </c>
      <c r="X4" s="15" t="s">
        <v>12</v>
      </c>
      <c r="Y4" s="14" t="s">
        <v>17</v>
      </c>
      <c r="Z4" s="15" t="s">
        <v>12</v>
      </c>
    </row>
    <row r="5" spans="1:26" ht="15" customHeight="1">
      <c r="A5" s="17" t="s">
        <v>9</v>
      </c>
      <c r="B5" s="18"/>
      <c r="C5" s="15" t="s">
        <v>18</v>
      </c>
      <c r="D5" s="19"/>
      <c r="E5" s="15" t="s">
        <v>18</v>
      </c>
      <c r="F5" s="15"/>
      <c r="G5" s="15" t="s">
        <v>18</v>
      </c>
      <c r="H5" s="19"/>
      <c r="I5" s="15" t="s">
        <v>19</v>
      </c>
      <c r="J5" s="18"/>
      <c r="K5" s="15" t="s">
        <v>18</v>
      </c>
      <c r="L5" s="19"/>
      <c r="M5" s="15" t="s">
        <v>18</v>
      </c>
      <c r="N5" s="16"/>
      <c r="O5" s="18"/>
      <c r="P5" s="15" t="s">
        <v>18</v>
      </c>
      <c r="Q5" s="19"/>
      <c r="R5" s="15" t="s">
        <v>18</v>
      </c>
      <c r="S5" s="15"/>
      <c r="T5" s="15" t="s">
        <v>18</v>
      </c>
      <c r="U5" s="19"/>
      <c r="V5" s="15" t="s">
        <v>19</v>
      </c>
      <c r="W5" s="18"/>
      <c r="X5" s="15" t="s">
        <v>18</v>
      </c>
      <c r="Y5" s="19"/>
      <c r="Z5" s="15" t="s">
        <v>18</v>
      </c>
    </row>
    <row r="6" spans="1:26" ht="15" customHeight="1">
      <c r="A6" s="20"/>
      <c r="B6" s="21" t="s">
        <v>20</v>
      </c>
      <c r="C6" s="22" t="s">
        <v>21</v>
      </c>
      <c r="D6" s="21" t="s">
        <v>22</v>
      </c>
      <c r="E6" s="22" t="s">
        <v>21</v>
      </c>
      <c r="F6" s="22" t="s">
        <v>23</v>
      </c>
      <c r="G6" s="22" t="s">
        <v>21</v>
      </c>
      <c r="H6" s="21" t="s">
        <v>24</v>
      </c>
      <c r="I6" s="22" t="s">
        <v>21</v>
      </c>
      <c r="J6" s="23" t="s">
        <v>25</v>
      </c>
      <c r="K6" s="22" t="s">
        <v>21</v>
      </c>
      <c r="L6" s="23" t="s">
        <v>25</v>
      </c>
      <c r="M6" s="22" t="s">
        <v>21</v>
      </c>
      <c r="N6" s="24"/>
      <c r="O6" s="21" t="s">
        <v>20</v>
      </c>
      <c r="P6" s="22" t="s">
        <v>21</v>
      </c>
      <c r="Q6" s="21" t="s">
        <v>22</v>
      </c>
      <c r="R6" s="22" t="s">
        <v>21</v>
      </c>
      <c r="S6" s="22" t="s">
        <v>26</v>
      </c>
      <c r="T6" s="22" t="s">
        <v>21</v>
      </c>
      <c r="U6" s="21" t="s">
        <v>24</v>
      </c>
      <c r="V6" s="22" t="s">
        <v>21</v>
      </c>
      <c r="W6" s="23" t="s">
        <v>25</v>
      </c>
      <c r="X6" s="22" t="s">
        <v>21</v>
      </c>
      <c r="Y6" s="23" t="s">
        <v>25</v>
      </c>
      <c r="Z6" s="22" t="s">
        <v>21</v>
      </c>
    </row>
    <row r="7" spans="1:26" ht="15.75" customHeight="1">
      <c r="A7" s="25" t="s">
        <v>27</v>
      </c>
      <c r="B7" s="26">
        <v>17776</v>
      </c>
      <c r="C7" s="27">
        <v>14.8</v>
      </c>
      <c r="D7" s="28">
        <v>9527</v>
      </c>
      <c r="E7" s="27">
        <v>7.9</v>
      </c>
      <c r="F7" s="28">
        <v>8249</v>
      </c>
      <c r="G7" s="27">
        <v>6.8</v>
      </c>
      <c r="H7" s="28">
        <v>1420</v>
      </c>
      <c r="I7" s="27">
        <v>74</v>
      </c>
      <c r="J7" s="28">
        <v>8125</v>
      </c>
      <c r="K7" s="27">
        <v>6.7</v>
      </c>
      <c r="L7" s="28">
        <v>1383</v>
      </c>
      <c r="M7" s="29">
        <v>1.15</v>
      </c>
      <c r="N7" s="30" t="s">
        <v>28</v>
      </c>
      <c r="O7" s="31">
        <f>SUM(O8:O15)</f>
        <v>463</v>
      </c>
      <c r="P7" s="32">
        <v>11.1</v>
      </c>
      <c r="Q7" s="33">
        <f>SUM(Q8:Q15)</f>
        <v>476</v>
      </c>
      <c r="R7" s="34">
        <v>11.4</v>
      </c>
      <c r="S7" s="35">
        <f>SUM(S8:S15)</f>
        <v>-13</v>
      </c>
      <c r="T7" s="34">
        <v>-0.3</v>
      </c>
      <c r="U7" s="35">
        <f>SUM(U8:U15)</f>
        <v>41</v>
      </c>
      <c r="V7" s="34">
        <v>81.3</v>
      </c>
      <c r="W7" s="35">
        <f>SUM(W8:W15)</f>
        <v>241</v>
      </c>
      <c r="X7" s="34">
        <v>5.8</v>
      </c>
      <c r="Y7" s="35">
        <f>SUM(Y8:Y15)</f>
        <v>39</v>
      </c>
      <c r="Z7" s="36">
        <v>0.93</v>
      </c>
    </row>
    <row r="8" spans="1:26" ht="15.75" customHeight="1">
      <c r="A8" s="25" t="s">
        <v>29</v>
      </c>
      <c r="B8" s="26">
        <v>17197</v>
      </c>
      <c r="C8" s="27">
        <v>14.2</v>
      </c>
      <c r="D8" s="28">
        <v>9593</v>
      </c>
      <c r="E8" s="27">
        <v>7.9</v>
      </c>
      <c r="F8" s="28">
        <v>7604</v>
      </c>
      <c r="G8" s="27">
        <v>6.3</v>
      </c>
      <c r="H8" s="28">
        <v>1301</v>
      </c>
      <c r="I8" s="27">
        <v>70.3</v>
      </c>
      <c r="J8" s="28">
        <v>7608</v>
      </c>
      <c r="K8" s="27">
        <v>6.3</v>
      </c>
      <c r="L8" s="28">
        <v>1507</v>
      </c>
      <c r="M8" s="29">
        <v>1.21</v>
      </c>
      <c r="N8" s="37" t="s">
        <v>30</v>
      </c>
      <c r="O8" s="26">
        <v>38</v>
      </c>
      <c r="P8" s="27">
        <v>10.7</v>
      </c>
      <c r="Q8" s="38">
        <v>41</v>
      </c>
      <c r="R8" s="39">
        <v>11.5</v>
      </c>
      <c r="S8" s="38">
        <v>-3</v>
      </c>
      <c r="T8" s="39">
        <v>-0.8</v>
      </c>
      <c r="U8" s="40">
        <v>2</v>
      </c>
      <c r="V8" s="39">
        <v>50</v>
      </c>
      <c r="W8" s="38">
        <v>18</v>
      </c>
      <c r="X8" s="39">
        <v>5</v>
      </c>
      <c r="Y8" s="41">
        <v>2</v>
      </c>
      <c r="Z8" s="42">
        <v>0.56</v>
      </c>
    </row>
    <row r="9" spans="1:26" ht="15.75" customHeight="1">
      <c r="A9" s="25" t="s">
        <v>31</v>
      </c>
      <c r="B9" s="26">
        <v>16969</v>
      </c>
      <c r="C9" s="27">
        <v>13.9</v>
      </c>
      <c r="D9" s="28">
        <v>9207</v>
      </c>
      <c r="E9" s="27">
        <v>7.5</v>
      </c>
      <c r="F9" s="28">
        <v>7762</v>
      </c>
      <c r="G9" s="27">
        <v>6.4</v>
      </c>
      <c r="H9" s="28">
        <v>1157</v>
      </c>
      <c r="I9" s="27">
        <v>63.8</v>
      </c>
      <c r="J9" s="28">
        <v>7843</v>
      </c>
      <c r="K9" s="27">
        <v>6.4</v>
      </c>
      <c r="L9" s="28">
        <v>1517</v>
      </c>
      <c r="M9" s="29">
        <v>1.24</v>
      </c>
      <c r="N9" s="37" t="s">
        <v>32</v>
      </c>
      <c r="O9" s="26">
        <v>95</v>
      </c>
      <c r="P9" s="27">
        <v>13.1</v>
      </c>
      <c r="Q9" s="38">
        <v>93</v>
      </c>
      <c r="R9" s="39">
        <v>12.8</v>
      </c>
      <c r="S9" s="38">
        <v>2</v>
      </c>
      <c r="T9" s="39">
        <v>0.3</v>
      </c>
      <c r="U9" s="40">
        <v>11</v>
      </c>
      <c r="V9" s="39">
        <v>103.8</v>
      </c>
      <c r="W9" s="38">
        <v>37</v>
      </c>
      <c r="X9" s="39">
        <v>5.1</v>
      </c>
      <c r="Y9" s="41">
        <v>12</v>
      </c>
      <c r="Z9" s="42">
        <v>1.66</v>
      </c>
    </row>
    <row r="10" spans="1:26" ht="15.75" customHeight="1">
      <c r="A10" s="25" t="s">
        <v>33</v>
      </c>
      <c r="B10" s="26">
        <v>16296</v>
      </c>
      <c r="C10" s="27">
        <v>13.5</v>
      </c>
      <c r="D10" s="28">
        <v>9744</v>
      </c>
      <c r="E10" s="27">
        <v>8</v>
      </c>
      <c r="F10" s="28">
        <v>6552</v>
      </c>
      <c r="G10" s="27">
        <v>5.4</v>
      </c>
      <c r="H10" s="28">
        <v>1013</v>
      </c>
      <c r="I10" s="27">
        <v>58.5</v>
      </c>
      <c r="J10" s="28">
        <v>7510</v>
      </c>
      <c r="K10" s="27">
        <v>6.2</v>
      </c>
      <c r="L10" s="28">
        <v>1587</v>
      </c>
      <c r="M10" s="29">
        <v>1.31</v>
      </c>
      <c r="N10" s="37" t="s">
        <v>34</v>
      </c>
      <c r="O10" s="26">
        <v>23</v>
      </c>
      <c r="P10" s="27">
        <v>8.5</v>
      </c>
      <c r="Q10" s="38">
        <v>27</v>
      </c>
      <c r="R10" s="39">
        <v>9.9</v>
      </c>
      <c r="S10" s="38">
        <v>-4</v>
      </c>
      <c r="T10" s="39">
        <v>-1.5</v>
      </c>
      <c r="U10" s="40">
        <v>2</v>
      </c>
      <c r="V10" s="39">
        <v>80</v>
      </c>
      <c r="W10" s="38">
        <v>17</v>
      </c>
      <c r="X10" s="39">
        <v>6.3</v>
      </c>
      <c r="Y10" s="41">
        <v>3</v>
      </c>
      <c r="Z10" s="42">
        <v>1.1</v>
      </c>
    </row>
    <row r="11" spans="1:26" s="47" customFormat="1" ht="15.75" customHeight="1">
      <c r="A11" s="25"/>
      <c r="B11" s="43"/>
      <c r="C11" s="32"/>
      <c r="D11" s="44"/>
      <c r="E11" s="32"/>
      <c r="F11" s="44"/>
      <c r="G11" s="32"/>
      <c r="H11" s="44"/>
      <c r="I11" s="32"/>
      <c r="J11" s="44"/>
      <c r="K11" s="32"/>
      <c r="L11" s="44"/>
      <c r="M11" s="45"/>
      <c r="N11" s="37" t="s">
        <v>35</v>
      </c>
      <c r="O11" s="26">
        <v>54</v>
      </c>
      <c r="P11" s="27">
        <v>10.6</v>
      </c>
      <c r="Q11" s="38">
        <v>61</v>
      </c>
      <c r="R11" s="39">
        <v>12</v>
      </c>
      <c r="S11" s="38">
        <v>-7</v>
      </c>
      <c r="T11" s="39">
        <v>-1.4</v>
      </c>
      <c r="U11" s="40">
        <v>7</v>
      </c>
      <c r="V11" s="46">
        <v>114.8</v>
      </c>
      <c r="W11" s="38">
        <v>27</v>
      </c>
      <c r="X11" s="39">
        <v>5.3</v>
      </c>
      <c r="Y11" s="38">
        <v>3</v>
      </c>
      <c r="Z11" s="42">
        <v>0.59</v>
      </c>
    </row>
    <row r="12" spans="1:26" s="47" customFormat="1" ht="15.75" customHeight="1">
      <c r="A12" s="48" t="s">
        <v>36</v>
      </c>
      <c r="B12" s="43">
        <f>SUM(B14:B15)</f>
        <v>15509</v>
      </c>
      <c r="C12" s="32">
        <v>12.6</v>
      </c>
      <c r="D12" s="44">
        <f>SUM(D14:D15)</f>
        <v>9754</v>
      </c>
      <c r="E12" s="32">
        <v>7.9</v>
      </c>
      <c r="F12" s="44">
        <f>SUM(F14:F15)</f>
        <v>5755</v>
      </c>
      <c r="G12" s="32">
        <v>4.7</v>
      </c>
      <c r="H12" s="44">
        <f>SUM(H14:H15)</f>
        <v>1077</v>
      </c>
      <c r="I12" s="32">
        <v>64.9</v>
      </c>
      <c r="J12" s="44">
        <f>SUM(J14:J15)</f>
        <v>7489</v>
      </c>
      <c r="K12" s="32">
        <v>6.1</v>
      </c>
      <c r="L12" s="44">
        <f>SUM(L14:L15)</f>
        <v>1696</v>
      </c>
      <c r="M12" s="45">
        <v>1.38</v>
      </c>
      <c r="N12" s="37" t="s">
        <v>37</v>
      </c>
      <c r="O12" s="26">
        <v>31</v>
      </c>
      <c r="P12" s="27">
        <v>8.6</v>
      </c>
      <c r="Q12" s="38">
        <v>29</v>
      </c>
      <c r="R12" s="39">
        <v>8</v>
      </c>
      <c r="S12" s="38">
        <v>2</v>
      </c>
      <c r="T12" s="39">
        <v>0.6</v>
      </c>
      <c r="U12" s="40">
        <v>1</v>
      </c>
      <c r="V12" s="46">
        <v>31.3</v>
      </c>
      <c r="W12" s="38">
        <v>22</v>
      </c>
      <c r="X12" s="39">
        <v>6.1</v>
      </c>
      <c r="Y12" s="38">
        <v>3</v>
      </c>
      <c r="Z12" s="42">
        <v>0.83</v>
      </c>
    </row>
    <row r="13" spans="1:26" s="47" customFormat="1" ht="15.75" customHeight="1">
      <c r="A13" s="49"/>
      <c r="B13" s="31"/>
      <c r="C13" s="32"/>
      <c r="D13" s="35"/>
      <c r="E13" s="34"/>
      <c r="F13" s="35"/>
      <c r="G13" s="34"/>
      <c r="H13" s="35"/>
      <c r="I13" s="34"/>
      <c r="J13" s="35"/>
      <c r="K13" s="34"/>
      <c r="L13" s="35"/>
      <c r="M13" s="45"/>
      <c r="N13" s="37" t="s">
        <v>38</v>
      </c>
      <c r="O13" s="26">
        <v>57</v>
      </c>
      <c r="P13" s="27">
        <v>10.4</v>
      </c>
      <c r="Q13" s="38">
        <v>49</v>
      </c>
      <c r="R13" s="39">
        <v>8.9</v>
      </c>
      <c r="S13" s="38">
        <v>8</v>
      </c>
      <c r="T13" s="39">
        <v>1.5</v>
      </c>
      <c r="U13" s="40">
        <v>3</v>
      </c>
      <c r="V13" s="46">
        <v>50</v>
      </c>
      <c r="W13" s="38">
        <v>42</v>
      </c>
      <c r="X13" s="39">
        <v>7.6</v>
      </c>
      <c r="Y13" s="38">
        <v>4</v>
      </c>
      <c r="Z13" s="42">
        <v>0.73</v>
      </c>
    </row>
    <row r="14" spans="1:26" s="47" customFormat="1" ht="15.75" customHeight="1">
      <c r="A14" s="49" t="s">
        <v>39</v>
      </c>
      <c r="B14" s="31">
        <f>SUM(B17:B27)</f>
        <v>11646</v>
      </c>
      <c r="C14" s="32">
        <v>13.4</v>
      </c>
      <c r="D14" s="35">
        <f>SUM(D17:D27)</f>
        <v>6043</v>
      </c>
      <c r="E14" s="34">
        <v>6.9</v>
      </c>
      <c r="F14" s="35">
        <f>SUM(F17:F27)</f>
        <v>5603</v>
      </c>
      <c r="G14" s="34">
        <v>6.4</v>
      </c>
      <c r="H14" s="35">
        <f>SUM(H17:H27)</f>
        <v>821</v>
      </c>
      <c r="I14" s="34">
        <v>65.9</v>
      </c>
      <c r="J14" s="35">
        <f>SUM(J17:J27)</f>
        <v>5552</v>
      </c>
      <c r="K14" s="34">
        <v>6.4</v>
      </c>
      <c r="L14" s="35">
        <f>SUM(L17:L27)</f>
        <v>1388</v>
      </c>
      <c r="M14" s="45">
        <v>1.59</v>
      </c>
      <c r="N14" s="37" t="s">
        <v>40</v>
      </c>
      <c r="O14" s="26">
        <v>35</v>
      </c>
      <c r="P14" s="27">
        <v>11.6</v>
      </c>
      <c r="Q14" s="38">
        <v>44</v>
      </c>
      <c r="R14" s="39">
        <v>14.6</v>
      </c>
      <c r="S14" s="38">
        <v>-9</v>
      </c>
      <c r="T14" s="39">
        <v>-3</v>
      </c>
      <c r="U14" s="50">
        <v>1</v>
      </c>
      <c r="V14" s="46">
        <v>27.8</v>
      </c>
      <c r="W14" s="38">
        <v>17</v>
      </c>
      <c r="X14" s="39">
        <v>5.6</v>
      </c>
      <c r="Y14" s="38">
        <v>3</v>
      </c>
      <c r="Z14" s="42">
        <v>0.99</v>
      </c>
    </row>
    <row r="15" spans="1:27" s="47" customFormat="1" ht="15.75" customHeight="1">
      <c r="A15" s="49" t="s">
        <v>41</v>
      </c>
      <c r="B15" s="31">
        <f>B29+B34+B41+B45+B51+O7+O17+O27+O32+O36+O43+O49</f>
        <v>3863</v>
      </c>
      <c r="C15" s="34">
        <v>10.8</v>
      </c>
      <c r="D15" s="35">
        <f>D29+D34+D41+D45+D51+Q7+Q17+Q27+Q32+Q36+Q43+Q49</f>
        <v>3711</v>
      </c>
      <c r="E15" s="34">
        <v>10.4</v>
      </c>
      <c r="F15" s="35">
        <f>F29+F34+F41+F45+F51+S7+S17+S27+S32+S36+S43+S49</f>
        <v>152</v>
      </c>
      <c r="G15" s="34">
        <v>0.4</v>
      </c>
      <c r="H15" s="35">
        <f>H29+H34+H41+H45+H51+U7+U17+U27+U32+U36+U43+U49</f>
        <v>256</v>
      </c>
      <c r="I15" s="34">
        <v>62.2</v>
      </c>
      <c r="J15" s="35">
        <f>J29+J34+J41+J45+J51+W7+W17+W27+W32+W36+W43+W49</f>
        <v>1937</v>
      </c>
      <c r="K15" s="34">
        <v>5.4</v>
      </c>
      <c r="L15" s="35">
        <f>L29+L34+L41+L45+L51+Y7+Y17+Y27+Y32+Y36+Y43+Y49</f>
        <v>308</v>
      </c>
      <c r="M15" s="45">
        <v>0.86</v>
      </c>
      <c r="N15" s="37" t="s">
        <v>42</v>
      </c>
      <c r="O15" s="26">
        <v>130</v>
      </c>
      <c r="P15" s="27">
        <v>11.7</v>
      </c>
      <c r="Q15" s="38">
        <v>132</v>
      </c>
      <c r="R15" s="39">
        <v>11.8</v>
      </c>
      <c r="S15" s="38">
        <v>-2</v>
      </c>
      <c r="T15" s="39">
        <v>-0.2</v>
      </c>
      <c r="U15" s="38">
        <v>14</v>
      </c>
      <c r="V15" s="51">
        <v>97.2</v>
      </c>
      <c r="W15" s="38">
        <v>61</v>
      </c>
      <c r="X15" s="39">
        <v>5.5</v>
      </c>
      <c r="Y15" s="38">
        <v>9</v>
      </c>
      <c r="Z15" s="42">
        <v>0.81</v>
      </c>
      <c r="AA15" s="7"/>
    </row>
    <row r="16" spans="1:26" ht="15.75" customHeight="1">
      <c r="A16" s="49"/>
      <c r="B16" s="31"/>
      <c r="C16" s="32"/>
      <c r="D16" s="35"/>
      <c r="E16" s="34"/>
      <c r="F16" s="35"/>
      <c r="G16" s="34"/>
      <c r="H16" s="35"/>
      <c r="I16" s="34"/>
      <c r="J16" s="35"/>
      <c r="K16" s="34"/>
      <c r="L16" s="35"/>
      <c r="M16" s="52"/>
      <c r="N16" s="37"/>
      <c r="O16" s="26"/>
      <c r="P16" s="27"/>
      <c r="Q16" s="38"/>
      <c r="R16" s="39"/>
      <c r="S16" s="38"/>
      <c r="T16" s="39"/>
      <c r="U16" s="38"/>
      <c r="V16" s="51"/>
      <c r="W16" s="38"/>
      <c r="X16" s="39"/>
      <c r="Y16" s="38"/>
      <c r="Z16" s="42"/>
    </row>
    <row r="17" spans="1:26" ht="15.75" customHeight="1">
      <c r="A17" s="53" t="s">
        <v>43</v>
      </c>
      <c r="B17" s="26">
        <v>5618</v>
      </c>
      <c r="C17" s="27">
        <v>15.3</v>
      </c>
      <c r="D17" s="28">
        <v>1797</v>
      </c>
      <c r="E17" s="27">
        <v>4.9</v>
      </c>
      <c r="F17" s="44">
        <v>3821</v>
      </c>
      <c r="G17" s="27">
        <v>10.4</v>
      </c>
      <c r="H17" s="28">
        <v>335</v>
      </c>
      <c r="I17" s="27">
        <v>56.3</v>
      </c>
      <c r="J17" s="28">
        <v>2595</v>
      </c>
      <c r="K17" s="27">
        <v>7.1</v>
      </c>
      <c r="L17" s="28">
        <v>600</v>
      </c>
      <c r="M17" s="29">
        <v>1.64</v>
      </c>
      <c r="N17" s="30" t="s">
        <v>44</v>
      </c>
      <c r="O17" s="31">
        <f>SUM(O18:O25)</f>
        <v>652</v>
      </c>
      <c r="P17" s="32">
        <v>10.3</v>
      </c>
      <c r="Q17" s="35">
        <f>SUM(Q18:Q25)</f>
        <v>648</v>
      </c>
      <c r="R17" s="34">
        <v>10.3</v>
      </c>
      <c r="S17" s="35">
        <f>SUM(S18:S25)</f>
        <v>4</v>
      </c>
      <c r="T17" s="34">
        <v>0.1</v>
      </c>
      <c r="U17" s="35">
        <f>SUM(U18:U25)</f>
        <v>46</v>
      </c>
      <c r="V17" s="34">
        <v>65.9</v>
      </c>
      <c r="W17" s="35">
        <f>SUM(W18:W25)</f>
        <v>340</v>
      </c>
      <c r="X17" s="34">
        <v>5.4</v>
      </c>
      <c r="Y17" s="35">
        <f>SUM(Y18:Y25)</f>
        <v>54</v>
      </c>
      <c r="Z17" s="36">
        <v>0.86</v>
      </c>
    </row>
    <row r="18" spans="1:26" ht="15.75" customHeight="1">
      <c r="A18" s="53" t="s">
        <v>45</v>
      </c>
      <c r="B18" s="26">
        <v>1471</v>
      </c>
      <c r="C18" s="27">
        <v>10.8</v>
      </c>
      <c r="D18" s="28">
        <v>1069</v>
      </c>
      <c r="E18" s="27">
        <v>7.9</v>
      </c>
      <c r="F18" s="28">
        <v>402</v>
      </c>
      <c r="G18" s="27">
        <v>3</v>
      </c>
      <c r="H18" s="28">
        <v>173</v>
      </c>
      <c r="I18" s="27">
        <v>105.2</v>
      </c>
      <c r="J18" s="28">
        <v>823</v>
      </c>
      <c r="K18" s="27">
        <v>3.2</v>
      </c>
      <c r="L18" s="28">
        <v>335</v>
      </c>
      <c r="M18" s="29">
        <v>2.46</v>
      </c>
      <c r="N18" s="37" t="s">
        <v>46</v>
      </c>
      <c r="O18" s="26">
        <v>123</v>
      </c>
      <c r="P18" s="27">
        <v>10.7</v>
      </c>
      <c r="Q18" s="38">
        <v>131</v>
      </c>
      <c r="R18" s="39">
        <v>11.4</v>
      </c>
      <c r="S18" s="38">
        <v>-8</v>
      </c>
      <c r="T18" s="39">
        <v>0.7</v>
      </c>
      <c r="U18" s="38">
        <v>19</v>
      </c>
      <c r="V18" s="39">
        <v>133.8</v>
      </c>
      <c r="W18" s="38">
        <v>67</v>
      </c>
      <c r="X18" s="39">
        <v>5.8</v>
      </c>
      <c r="Y18" s="38">
        <v>10</v>
      </c>
      <c r="Z18" s="42">
        <v>0.87</v>
      </c>
    </row>
    <row r="19" spans="1:26" ht="15.75" customHeight="1">
      <c r="A19" s="53" t="s">
        <v>47</v>
      </c>
      <c r="B19" s="26">
        <v>887</v>
      </c>
      <c r="C19" s="27">
        <v>13.8</v>
      </c>
      <c r="D19" s="28">
        <v>520</v>
      </c>
      <c r="E19" s="27">
        <v>8.1</v>
      </c>
      <c r="F19" s="28">
        <v>367</v>
      </c>
      <c r="G19" s="27">
        <v>5.7</v>
      </c>
      <c r="H19" s="28">
        <v>61</v>
      </c>
      <c r="I19" s="27">
        <v>64.3</v>
      </c>
      <c r="J19" s="28">
        <v>437</v>
      </c>
      <c r="K19" s="27">
        <v>6.8</v>
      </c>
      <c r="L19" s="28">
        <v>106</v>
      </c>
      <c r="M19" s="29">
        <v>1.65</v>
      </c>
      <c r="N19" s="37" t="s">
        <v>48</v>
      </c>
      <c r="O19" s="26">
        <v>221</v>
      </c>
      <c r="P19" s="27">
        <v>11.6</v>
      </c>
      <c r="Q19" s="38">
        <v>167</v>
      </c>
      <c r="R19" s="39">
        <v>8.8</v>
      </c>
      <c r="S19" s="38">
        <v>54</v>
      </c>
      <c r="T19" s="39">
        <v>2.8</v>
      </c>
      <c r="U19" s="38">
        <v>11</v>
      </c>
      <c r="V19" s="39">
        <v>47.4</v>
      </c>
      <c r="W19" s="38">
        <v>111</v>
      </c>
      <c r="X19" s="39">
        <v>5.8</v>
      </c>
      <c r="Y19" s="38">
        <v>18</v>
      </c>
      <c r="Z19" s="42">
        <v>0.95</v>
      </c>
    </row>
    <row r="20" spans="1:26" ht="15.75" customHeight="1">
      <c r="A20" s="53" t="s">
        <v>49</v>
      </c>
      <c r="B20" s="26">
        <v>836</v>
      </c>
      <c r="C20" s="27">
        <v>12.8</v>
      </c>
      <c r="D20" s="28">
        <v>492</v>
      </c>
      <c r="E20" s="27">
        <v>7.5</v>
      </c>
      <c r="F20" s="28">
        <v>344</v>
      </c>
      <c r="G20" s="27">
        <v>5.3</v>
      </c>
      <c r="H20" s="28">
        <v>64</v>
      </c>
      <c r="I20" s="27">
        <v>71.1</v>
      </c>
      <c r="J20" s="28">
        <v>380</v>
      </c>
      <c r="K20" s="27">
        <v>5.8</v>
      </c>
      <c r="L20" s="28">
        <v>84</v>
      </c>
      <c r="M20" s="29">
        <v>1.29</v>
      </c>
      <c r="N20" s="37" t="s">
        <v>50</v>
      </c>
      <c r="O20" s="26">
        <v>29</v>
      </c>
      <c r="P20" s="27">
        <v>9</v>
      </c>
      <c r="Q20" s="38">
        <v>43</v>
      </c>
      <c r="R20" s="39">
        <v>13.3</v>
      </c>
      <c r="S20" s="38">
        <v>-14</v>
      </c>
      <c r="T20" s="39">
        <v>-4.3</v>
      </c>
      <c r="U20" s="38">
        <v>3</v>
      </c>
      <c r="V20" s="39">
        <v>93.8</v>
      </c>
      <c r="W20" s="38">
        <v>14</v>
      </c>
      <c r="X20" s="39">
        <v>4.3</v>
      </c>
      <c r="Y20" s="38">
        <v>1</v>
      </c>
      <c r="Z20" s="42">
        <v>0.31</v>
      </c>
    </row>
    <row r="21" spans="1:26" ht="15.75" customHeight="1">
      <c r="A21" s="53" t="s">
        <v>51</v>
      </c>
      <c r="B21" s="26">
        <v>700</v>
      </c>
      <c r="C21" s="27">
        <v>12.9</v>
      </c>
      <c r="D21" s="28">
        <v>387</v>
      </c>
      <c r="E21" s="27">
        <v>7.1</v>
      </c>
      <c r="F21" s="28">
        <v>313</v>
      </c>
      <c r="G21" s="27">
        <v>5.8</v>
      </c>
      <c r="H21" s="28">
        <v>44</v>
      </c>
      <c r="I21" s="27">
        <v>59.1</v>
      </c>
      <c r="J21" s="28">
        <v>334</v>
      </c>
      <c r="K21" s="27">
        <v>6.1</v>
      </c>
      <c r="L21" s="28">
        <v>82</v>
      </c>
      <c r="M21" s="29">
        <v>1.51</v>
      </c>
      <c r="N21" s="37" t="s">
        <v>52</v>
      </c>
      <c r="O21" s="26">
        <v>62</v>
      </c>
      <c r="P21" s="27">
        <v>7.1</v>
      </c>
      <c r="Q21" s="38">
        <v>97</v>
      </c>
      <c r="R21" s="39">
        <v>11.1</v>
      </c>
      <c r="S21" s="38">
        <v>-35</v>
      </c>
      <c r="T21" s="39">
        <v>-4</v>
      </c>
      <c r="U21" s="50">
        <v>3</v>
      </c>
      <c r="V21" s="51">
        <v>46.2</v>
      </c>
      <c r="W21" s="38">
        <v>43</v>
      </c>
      <c r="X21" s="39">
        <v>4.9</v>
      </c>
      <c r="Y21" s="38">
        <v>5</v>
      </c>
      <c r="Z21" s="42">
        <v>0.57</v>
      </c>
    </row>
    <row r="22" spans="1:26" ht="15.75" customHeight="1">
      <c r="A22" s="53" t="s">
        <v>53</v>
      </c>
      <c r="B22" s="26">
        <v>462</v>
      </c>
      <c r="C22" s="27">
        <v>11.7</v>
      </c>
      <c r="D22" s="28">
        <v>371</v>
      </c>
      <c r="E22" s="27">
        <v>9.4</v>
      </c>
      <c r="F22" s="28">
        <v>91</v>
      </c>
      <c r="G22" s="27">
        <v>2.3</v>
      </c>
      <c r="H22" s="28">
        <v>27</v>
      </c>
      <c r="I22" s="27">
        <v>55.2</v>
      </c>
      <c r="J22" s="28">
        <v>220</v>
      </c>
      <c r="K22" s="27">
        <v>4</v>
      </c>
      <c r="L22" s="28">
        <v>33</v>
      </c>
      <c r="M22" s="29">
        <v>0.83</v>
      </c>
      <c r="N22" s="37" t="s">
        <v>54</v>
      </c>
      <c r="O22" s="26">
        <v>42</v>
      </c>
      <c r="P22" s="27">
        <v>9.1</v>
      </c>
      <c r="Q22" s="38">
        <v>43</v>
      </c>
      <c r="R22" s="39">
        <v>9.3</v>
      </c>
      <c r="S22" s="38">
        <v>-1</v>
      </c>
      <c r="T22" s="39">
        <v>-0.2</v>
      </c>
      <c r="U22" s="54" t="s">
        <v>55</v>
      </c>
      <c r="V22" s="54" t="s">
        <v>55</v>
      </c>
      <c r="W22" s="38">
        <v>20</v>
      </c>
      <c r="X22" s="39">
        <v>4.3</v>
      </c>
      <c r="Y22" s="38">
        <v>7</v>
      </c>
      <c r="Z22" s="42">
        <v>1.51</v>
      </c>
    </row>
    <row r="23" spans="1:26" ht="15.75" customHeight="1">
      <c r="A23" s="53" t="s">
        <v>56</v>
      </c>
      <c r="B23" s="26">
        <v>393</v>
      </c>
      <c r="C23" s="27">
        <v>13</v>
      </c>
      <c r="D23" s="28">
        <v>233</v>
      </c>
      <c r="E23" s="27">
        <v>7.7</v>
      </c>
      <c r="F23" s="28">
        <v>160</v>
      </c>
      <c r="G23" s="27">
        <v>5.3</v>
      </c>
      <c r="H23" s="28">
        <v>31</v>
      </c>
      <c r="I23" s="27">
        <v>73.1</v>
      </c>
      <c r="J23" s="28">
        <v>157</v>
      </c>
      <c r="K23" s="27">
        <v>5.2</v>
      </c>
      <c r="L23" s="28">
        <v>32</v>
      </c>
      <c r="M23" s="29">
        <v>1.06</v>
      </c>
      <c r="N23" s="37" t="s">
        <v>57</v>
      </c>
      <c r="O23" s="26">
        <v>61</v>
      </c>
      <c r="P23" s="27">
        <v>8.3</v>
      </c>
      <c r="Q23" s="38">
        <v>82</v>
      </c>
      <c r="R23" s="39">
        <v>11.2</v>
      </c>
      <c r="S23" s="38">
        <v>-21</v>
      </c>
      <c r="T23" s="39">
        <v>-2.9</v>
      </c>
      <c r="U23" s="40">
        <v>5</v>
      </c>
      <c r="V23" s="55">
        <v>75.8</v>
      </c>
      <c r="W23" s="38">
        <v>37</v>
      </c>
      <c r="X23" s="39">
        <v>5</v>
      </c>
      <c r="Y23" s="38">
        <v>8</v>
      </c>
      <c r="Z23" s="42">
        <v>1.09</v>
      </c>
    </row>
    <row r="24" spans="1:26" ht="15.75" customHeight="1">
      <c r="A24" s="53" t="s">
        <v>58</v>
      </c>
      <c r="B24" s="26">
        <v>224</v>
      </c>
      <c r="C24" s="27">
        <v>9.9</v>
      </c>
      <c r="D24" s="28">
        <v>259</v>
      </c>
      <c r="E24" s="27">
        <v>11.5</v>
      </c>
      <c r="F24" s="28">
        <v>-35</v>
      </c>
      <c r="G24" s="27">
        <v>-1.6</v>
      </c>
      <c r="H24" s="28">
        <v>18</v>
      </c>
      <c r="I24" s="27">
        <v>74.4</v>
      </c>
      <c r="J24" s="28">
        <v>92</v>
      </c>
      <c r="K24" s="27">
        <v>4.1</v>
      </c>
      <c r="L24" s="28">
        <v>19</v>
      </c>
      <c r="M24" s="29">
        <v>0.84</v>
      </c>
      <c r="N24" s="37" t="s">
        <v>59</v>
      </c>
      <c r="O24" s="26">
        <v>41</v>
      </c>
      <c r="P24" s="27">
        <v>13.7</v>
      </c>
      <c r="Q24" s="38">
        <v>25</v>
      </c>
      <c r="R24" s="39">
        <v>8.4</v>
      </c>
      <c r="S24" s="38">
        <v>16</v>
      </c>
      <c r="T24" s="39">
        <v>5.4</v>
      </c>
      <c r="U24" s="40">
        <v>1</v>
      </c>
      <c r="V24" s="40">
        <v>23.8</v>
      </c>
      <c r="W24" s="38">
        <v>8</v>
      </c>
      <c r="X24" s="39">
        <v>2.7</v>
      </c>
      <c r="Y24" s="38">
        <v>3</v>
      </c>
      <c r="Z24" s="42">
        <v>1.01</v>
      </c>
    </row>
    <row r="25" spans="1:26" ht="15.75" customHeight="1">
      <c r="A25" s="53" t="s">
        <v>60</v>
      </c>
      <c r="B25" s="26">
        <v>224</v>
      </c>
      <c r="C25" s="27">
        <v>10.8</v>
      </c>
      <c r="D25" s="28">
        <v>223</v>
      </c>
      <c r="E25" s="27">
        <v>10.8</v>
      </c>
      <c r="F25" s="28">
        <v>1</v>
      </c>
      <c r="G25" s="27">
        <v>0</v>
      </c>
      <c r="H25" s="28">
        <v>13</v>
      </c>
      <c r="I25" s="27">
        <v>54.9</v>
      </c>
      <c r="J25" s="28">
        <v>101</v>
      </c>
      <c r="K25" s="27">
        <v>4.9</v>
      </c>
      <c r="L25" s="28">
        <v>19</v>
      </c>
      <c r="M25" s="29">
        <v>0.92</v>
      </c>
      <c r="N25" s="37" t="s">
        <v>61</v>
      </c>
      <c r="O25" s="26">
        <v>73</v>
      </c>
      <c r="P25" s="27">
        <v>13.1</v>
      </c>
      <c r="Q25" s="38">
        <v>60</v>
      </c>
      <c r="R25" s="39">
        <v>10.7</v>
      </c>
      <c r="S25" s="38">
        <v>13</v>
      </c>
      <c r="T25" s="39">
        <v>2.3</v>
      </c>
      <c r="U25" s="50">
        <v>4</v>
      </c>
      <c r="V25" s="51">
        <v>51.9</v>
      </c>
      <c r="W25" s="38">
        <v>40</v>
      </c>
      <c r="X25" s="39">
        <v>7.2</v>
      </c>
      <c r="Y25" s="38">
        <v>2</v>
      </c>
      <c r="Z25" s="42">
        <v>0.36</v>
      </c>
    </row>
    <row r="26" spans="1:26" ht="15.75" customHeight="1">
      <c r="A26" s="53" t="s">
        <v>62</v>
      </c>
      <c r="B26" s="26">
        <v>247</v>
      </c>
      <c r="C26" s="27">
        <v>11.3</v>
      </c>
      <c r="D26" s="28">
        <v>228</v>
      </c>
      <c r="E26" s="27">
        <v>10.8</v>
      </c>
      <c r="F26" s="28">
        <v>19</v>
      </c>
      <c r="G26" s="27">
        <v>0.9</v>
      </c>
      <c r="H26" s="28">
        <v>16</v>
      </c>
      <c r="I26" s="27">
        <v>60.8</v>
      </c>
      <c r="J26" s="28">
        <v>105</v>
      </c>
      <c r="K26" s="27">
        <v>4.8</v>
      </c>
      <c r="L26" s="28">
        <v>24</v>
      </c>
      <c r="M26" s="29">
        <v>1.1</v>
      </c>
      <c r="N26" s="30"/>
      <c r="O26" s="31"/>
      <c r="P26" s="32"/>
      <c r="Q26" s="35"/>
      <c r="R26" s="34"/>
      <c r="S26" s="35"/>
      <c r="T26" s="34"/>
      <c r="U26" s="35"/>
      <c r="V26" s="34"/>
      <c r="W26" s="35"/>
      <c r="X26" s="34"/>
      <c r="Y26" s="35"/>
      <c r="Z26" s="36"/>
    </row>
    <row r="27" spans="1:26" ht="15.75" customHeight="1">
      <c r="A27" s="53" t="s">
        <v>63</v>
      </c>
      <c r="B27" s="26">
        <v>584</v>
      </c>
      <c r="C27" s="27">
        <v>11.3</v>
      </c>
      <c r="D27" s="28">
        <v>464</v>
      </c>
      <c r="E27" s="27">
        <v>9</v>
      </c>
      <c r="F27" s="56">
        <v>120</v>
      </c>
      <c r="G27" s="27">
        <v>2.3</v>
      </c>
      <c r="H27" s="28">
        <v>39</v>
      </c>
      <c r="I27" s="27">
        <v>62.6</v>
      </c>
      <c r="J27" s="28">
        <v>308</v>
      </c>
      <c r="K27" s="27">
        <v>6</v>
      </c>
      <c r="L27" s="28">
        <v>54</v>
      </c>
      <c r="M27" s="29">
        <v>1.05</v>
      </c>
      <c r="N27" s="30" t="s">
        <v>64</v>
      </c>
      <c r="O27" s="31">
        <f>SUM(O28:O30)</f>
        <v>135</v>
      </c>
      <c r="P27" s="32">
        <v>10.3</v>
      </c>
      <c r="Q27" s="35">
        <f>SUM(Q28:Q30)</f>
        <v>161</v>
      </c>
      <c r="R27" s="34">
        <v>12.3</v>
      </c>
      <c r="S27" s="35">
        <f>SUM(S28:S30)</f>
        <v>-26</v>
      </c>
      <c r="T27" s="34">
        <v>-2</v>
      </c>
      <c r="U27" s="35">
        <f>SUM(U28:U30)</f>
        <v>15</v>
      </c>
      <c r="V27" s="34">
        <v>100</v>
      </c>
      <c r="W27" s="35">
        <f>SUM(W28:W30)</f>
        <v>75</v>
      </c>
      <c r="X27" s="34">
        <v>5.7</v>
      </c>
      <c r="Y27" s="35">
        <f>SUM(Y28:Y30)</f>
        <v>17</v>
      </c>
      <c r="Z27" s="36">
        <v>1.3</v>
      </c>
    </row>
    <row r="28" spans="1:26" s="47" customFormat="1" ht="15.75" customHeight="1">
      <c r="A28" s="53"/>
      <c r="B28" s="26"/>
      <c r="C28" s="27"/>
      <c r="D28" s="28"/>
      <c r="E28" s="27"/>
      <c r="F28" s="56"/>
      <c r="G28" s="27"/>
      <c r="H28" s="28"/>
      <c r="I28" s="27"/>
      <c r="J28" s="28"/>
      <c r="K28" s="27"/>
      <c r="L28" s="28"/>
      <c r="M28" s="29"/>
      <c r="N28" s="37" t="s">
        <v>65</v>
      </c>
      <c r="O28" s="26">
        <v>46</v>
      </c>
      <c r="P28" s="27">
        <v>10.5</v>
      </c>
      <c r="Q28" s="38">
        <v>50</v>
      </c>
      <c r="R28" s="39">
        <v>11.4</v>
      </c>
      <c r="S28" s="38">
        <v>-4</v>
      </c>
      <c r="T28" s="39">
        <v>-0.9</v>
      </c>
      <c r="U28" s="41">
        <v>7</v>
      </c>
      <c r="V28" s="40">
        <v>132.1</v>
      </c>
      <c r="W28" s="38">
        <v>21</v>
      </c>
      <c r="X28" s="39">
        <v>4.8</v>
      </c>
      <c r="Y28" s="50">
        <v>7</v>
      </c>
      <c r="Z28" s="42">
        <v>1.6</v>
      </c>
    </row>
    <row r="29" spans="1:26" ht="15.75" customHeight="1">
      <c r="A29" s="49" t="s">
        <v>66</v>
      </c>
      <c r="B29" s="31">
        <f>SUM(B30:B32)</f>
        <v>101</v>
      </c>
      <c r="C29" s="32">
        <v>8.4</v>
      </c>
      <c r="D29" s="35">
        <f>SUM(D30:D32)</f>
        <v>168</v>
      </c>
      <c r="E29" s="34">
        <v>14</v>
      </c>
      <c r="F29" s="35">
        <f>SUM(F30:F32)</f>
        <v>-67</v>
      </c>
      <c r="G29" s="34">
        <v>-5.6</v>
      </c>
      <c r="H29" s="35">
        <f>SUM(H30:H32)</f>
        <v>5</v>
      </c>
      <c r="I29" s="34">
        <v>47.2</v>
      </c>
      <c r="J29" s="35">
        <f>SUM(J30:J32)</f>
        <v>51</v>
      </c>
      <c r="K29" s="34">
        <v>4.3</v>
      </c>
      <c r="L29" s="35">
        <f>SUM(L30:L32)</f>
        <v>8</v>
      </c>
      <c r="M29" s="36">
        <v>0.67</v>
      </c>
      <c r="N29" s="37" t="s">
        <v>67</v>
      </c>
      <c r="O29" s="26">
        <v>55</v>
      </c>
      <c r="P29" s="27">
        <v>10.1</v>
      </c>
      <c r="Q29" s="38">
        <v>72</v>
      </c>
      <c r="R29" s="39">
        <v>13.2</v>
      </c>
      <c r="S29" s="38">
        <v>-17</v>
      </c>
      <c r="T29" s="39">
        <v>-3.1</v>
      </c>
      <c r="U29" s="41">
        <v>5</v>
      </c>
      <c r="V29" s="39">
        <v>83.3</v>
      </c>
      <c r="W29" s="38">
        <v>30</v>
      </c>
      <c r="X29" s="39">
        <v>5.5</v>
      </c>
      <c r="Y29" s="38">
        <v>7</v>
      </c>
      <c r="Z29" s="42">
        <v>1.28</v>
      </c>
    </row>
    <row r="30" spans="1:26" ht="15.75" customHeight="1">
      <c r="A30" s="53" t="s">
        <v>68</v>
      </c>
      <c r="B30" s="26">
        <v>19</v>
      </c>
      <c r="C30" s="27">
        <v>8</v>
      </c>
      <c r="D30" s="28">
        <v>33</v>
      </c>
      <c r="E30" s="27">
        <v>13.9</v>
      </c>
      <c r="F30" s="28">
        <v>-14</v>
      </c>
      <c r="G30" s="27">
        <v>-5.9</v>
      </c>
      <c r="H30" s="28">
        <v>1</v>
      </c>
      <c r="I30" s="39">
        <v>50</v>
      </c>
      <c r="J30" s="28">
        <v>9</v>
      </c>
      <c r="K30" s="27">
        <v>3.8</v>
      </c>
      <c r="L30" s="28">
        <v>1</v>
      </c>
      <c r="M30" s="29">
        <v>0.42</v>
      </c>
      <c r="N30" s="37" t="s">
        <v>69</v>
      </c>
      <c r="O30" s="26">
        <v>34</v>
      </c>
      <c r="P30" s="27">
        <v>10.4</v>
      </c>
      <c r="Q30" s="38">
        <v>39</v>
      </c>
      <c r="R30" s="39">
        <v>12</v>
      </c>
      <c r="S30" s="38">
        <v>-5</v>
      </c>
      <c r="T30" s="39">
        <v>-1.5</v>
      </c>
      <c r="U30" s="41">
        <v>3</v>
      </c>
      <c r="V30" s="39">
        <v>81.1</v>
      </c>
      <c r="W30" s="38">
        <v>24</v>
      </c>
      <c r="X30" s="39">
        <v>7.4</v>
      </c>
      <c r="Y30" s="38">
        <v>3</v>
      </c>
      <c r="Z30" s="42">
        <v>0.92</v>
      </c>
    </row>
    <row r="31" spans="1:26" ht="15.75" customHeight="1">
      <c r="A31" s="53" t="s">
        <v>70</v>
      </c>
      <c r="B31" s="26">
        <v>38</v>
      </c>
      <c r="C31" s="27">
        <v>7.9</v>
      </c>
      <c r="D31" s="28">
        <v>77</v>
      </c>
      <c r="E31" s="27">
        <v>16</v>
      </c>
      <c r="F31" s="28">
        <v>-39</v>
      </c>
      <c r="G31" s="27">
        <v>-8.1</v>
      </c>
      <c r="H31" s="28">
        <v>1</v>
      </c>
      <c r="I31" s="39">
        <v>25.6</v>
      </c>
      <c r="J31" s="28">
        <v>23</v>
      </c>
      <c r="K31" s="27">
        <v>4.8</v>
      </c>
      <c r="L31" s="28">
        <v>3</v>
      </c>
      <c r="M31" s="29">
        <v>0.62</v>
      </c>
      <c r="N31" s="30"/>
      <c r="O31" s="31"/>
      <c r="P31" s="32"/>
      <c r="Q31" s="35"/>
      <c r="R31" s="34"/>
      <c r="S31" s="35"/>
      <c r="T31" s="34"/>
      <c r="U31" s="35"/>
      <c r="V31" s="34"/>
      <c r="W31" s="35"/>
      <c r="X31" s="34"/>
      <c r="Y31" s="35"/>
      <c r="Z31" s="42"/>
    </row>
    <row r="32" spans="1:26" ht="15.75" customHeight="1">
      <c r="A32" s="53" t="s">
        <v>71</v>
      </c>
      <c r="B32" s="26">
        <v>44</v>
      </c>
      <c r="C32" s="27">
        <v>9.2</v>
      </c>
      <c r="D32" s="28">
        <v>58</v>
      </c>
      <c r="E32" s="27">
        <v>12.1</v>
      </c>
      <c r="F32" s="28">
        <v>-14</v>
      </c>
      <c r="G32" s="27">
        <v>-2.9</v>
      </c>
      <c r="H32" s="56">
        <v>3</v>
      </c>
      <c r="I32" s="56">
        <v>63.8</v>
      </c>
      <c r="J32" s="28">
        <v>19</v>
      </c>
      <c r="K32" s="27">
        <v>4</v>
      </c>
      <c r="L32" s="28">
        <v>4</v>
      </c>
      <c r="M32" s="29">
        <v>0.84</v>
      </c>
      <c r="N32" s="30" t="s">
        <v>72</v>
      </c>
      <c r="O32" s="31">
        <f>SUM(O33:O34)</f>
        <v>469</v>
      </c>
      <c r="P32" s="32">
        <v>12.7</v>
      </c>
      <c r="Q32" s="35">
        <f>SUM(Q33:Q34)</f>
        <v>305</v>
      </c>
      <c r="R32" s="34">
        <v>8.3</v>
      </c>
      <c r="S32" s="35">
        <f>SUM(S33:S34)</f>
        <v>164</v>
      </c>
      <c r="T32" s="34">
        <v>4.4</v>
      </c>
      <c r="U32" s="35">
        <f>SUM(U33:U34)</f>
        <v>15</v>
      </c>
      <c r="V32" s="34">
        <v>31</v>
      </c>
      <c r="W32" s="35">
        <f>SUM(W33:W34)</f>
        <v>202</v>
      </c>
      <c r="X32" s="34">
        <v>5.5</v>
      </c>
      <c r="Y32" s="35">
        <f>SUM(Y33:Y34)</f>
        <v>34</v>
      </c>
      <c r="Z32" s="42">
        <v>0.92</v>
      </c>
    </row>
    <row r="33" spans="1:26" s="47" customFormat="1" ht="15.75" customHeight="1">
      <c r="A33" s="53"/>
      <c r="B33" s="26"/>
      <c r="C33" s="27"/>
      <c r="D33" s="28"/>
      <c r="E33" s="27"/>
      <c r="F33" s="28"/>
      <c r="G33" s="27"/>
      <c r="H33" s="56"/>
      <c r="I33" s="56"/>
      <c r="J33" s="28"/>
      <c r="K33" s="27"/>
      <c r="L33" s="28"/>
      <c r="M33" s="29"/>
      <c r="N33" s="37" t="s">
        <v>73</v>
      </c>
      <c r="O33" s="26">
        <v>177</v>
      </c>
      <c r="P33" s="27">
        <v>12.4</v>
      </c>
      <c r="Q33" s="38">
        <v>120</v>
      </c>
      <c r="R33" s="39">
        <v>8.4</v>
      </c>
      <c r="S33" s="38">
        <v>57</v>
      </c>
      <c r="T33" s="39">
        <v>4</v>
      </c>
      <c r="U33" s="50">
        <v>4</v>
      </c>
      <c r="V33" s="51">
        <v>22.1</v>
      </c>
      <c r="W33" s="38">
        <v>93</v>
      </c>
      <c r="X33" s="39">
        <v>6.5</v>
      </c>
      <c r="Y33" s="38">
        <v>17</v>
      </c>
      <c r="Z33" s="42">
        <v>1.19</v>
      </c>
    </row>
    <row r="34" spans="1:26" ht="15.75" customHeight="1">
      <c r="A34" s="49" t="s">
        <v>74</v>
      </c>
      <c r="B34" s="31">
        <f>SUM(B35:B39)</f>
        <v>428</v>
      </c>
      <c r="C34" s="34">
        <v>3</v>
      </c>
      <c r="D34" s="35">
        <f>SUM(D35:D39)</f>
        <v>462</v>
      </c>
      <c r="E34" s="34">
        <v>10.7</v>
      </c>
      <c r="F34" s="35">
        <f>SUM(F35:F39)</f>
        <v>-34</v>
      </c>
      <c r="G34" s="34">
        <v>-0.8</v>
      </c>
      <c r="H34" s="35">
        <f>SUM(H35:H39)</f>
        <v>29</v>
      </c>
      <c r="I34" s="34">
        <v>63.5</v>
      </c>
      <c r="J34" s="35">
        <f>SUM(J35:J39)</f>
        <v>216</v>
      </c>
      <c r="K34" s="34">
        <v>5</v>
      </c>
      <c r="L34" s="35">
        <f>SUM(L35:L39)</f>
        <v>31</v>
      </c>
      <c r="M34" s="36">
        <v>0.72</v>
      </c>
      <c r="N34" s="37" t="s">
        <v>75</v>
      </c>
      <c r="O34" s="26">
        <v>292</v>
      </c>
      <c r="P34" s="27">
        <v>12.9</v>
      </c>
      <c r="Q34" s="38">
        <v>185</v>
      </c>
      <c r="R34" s="39">
        <v>8.2</v>
      </c>
      <c r="S34" s="38">
        <v>107</v>
      </c>
      <c r="T34" s="39">
        <v>4.7</v>
      </c>
      <c r="U34" s="38">
        <v>11</v>
      </c>
      <c r="V34" s="39">
        <v>36.3</v>
      </c>
      <c r="W34" s="38">
        <v>109</v>
      </c>
      <c r="X34" s="39">
        <v>4.8</v>
      </c>
      <c r="Y34" s="38">
        <v>17</v>
      </c>
      <c r="Z34" s="42">
        <v>0.75</v>
      </c>
    </row>
    <row r="35" spans="1:26" ht="15.75" customHeight="1">
      <c r="A35" s="53" t="s">
        <v>76</v>
      </c>
      <c r="B35" s="26">
        <v>67</v>
      </c>
      <c r="C35" s="27">
        <v>9</v>
      </c>
      <c r="D35" s="28">
        <v>85</v>
      </c>
      <c r="E35" s="27">
        <v>11.4</v>
      </c>
      <c r="F35" s="28">
        <v>-18</v>
      </c>
      <c r="G35" s="27">
        <v>-2.4</v>
      </c>
      <c r="H35" s="56">
        <v>3</v>
      </c>
      <c r="I35" s="56">
        <v>42.9</v>
      </c>
      <c r="J35" s="28">
        <v>28</v>
      </c>
      <c r="K35" s="27">
        <v>3.8</v>
      </c>
      <c r="L35" s="28">
        <v>5</v>
      </c>
      <c r="M35" s="29">
        <v>0.67</v>
      </c>
      <c r="N35" s="30"/>
      <c r="O35" s="31"/>
      <c r="P35" s="32"/>
      <c r="Q35" s="35"/>
      <c r="R35" s="34"/>
      <c r="S35" s="35"/>
      <c r="T35" s="34"/>
      <c r="U35" s="35"/>
      <c r="V35" s="34"/>
      <c r="W35" s="35"/>
      <c r="X35" s="34"/>
      <c r="Y35" s="35"/>
      <c r="Z35" s="36"/>
    </row>
    <row r="36" spans="1:26" ht="15.75" customHeight="1">
      <c r="A36" s="53" t="s">
        <v>77</v>
      </c>
      <c r="B36" s="26">
        <v>56</v>
      </c>
      <c r="C36" s="27">
        <v>17.3</v>
      </c>
      <c r="D36" s="28">
        <v>34</v>
      </c>
      <c r="E36" s="27">
        <v>10.5</v>
      </c>
      <c r="F36" s="28">
        <v>22</v>
      </c>
      <c r="G36" s="27">
        <v>6.8</v>
      </c>
      <c r="H36" s="56">
        <v>2</v>
      </c>
      <c r="I36" s="56">
        <v>34.5</v>
      </c>
      <c r="J36" s="28">
        <v>25</v>
      </c>
      <c r="K36" s="27">
        <v>7.7</v>
      </c>
      <c r="L36" s="28">
        <v>1</v>
      </c>
      <c r="M36" s="29">
        <v>0.31</v>
      </c>
      <c r="N36" s="30" t="s">
        <v>78</v>
      </c>
      <c r="O36" s="31">
        <f>SUM(O37:O42)</f>
        <v>255</v>
      </c>
      <c r="P36" s="32">
        <v>13.9</v>
      </c>
      <c r="Q36" s="35">
        <f>SUM(Q37:Q42)</f>
        <v>199</v>
      </c>
      <c r="R36" s="34">
        <v>10.8</v>
      </c>
      <c r="S36" s="35">
        <f>SUM(S37:S41)</f>
        <v>56</v>
      </c>
      <c r="T36" s="34">
        <v>3</v>
      </c>
      <c r="U36" s="35">
        <f>SUM(U37:U42)</f>
        <v>12</v>
      </c>
      <c r="V36" s="34">
        <v>44.9</v>
      </c>
      <c r="W36" s="35">
        <f>SUM(W37:W42)</f>
        <v>93</v>
      </c>
      <c r="X36" s="34">
        <v>5.1</v>
      </c>
      <c r="Y36" s="35">
        <f>SUM(Y37:Y42)</f>
        <v>8</v>
      </c>
      <c r="Z36" s="36">
        <v>0.44</v>
      </c>
    </row>
    <row r="37" spans="1:26" ht="15.75" customHeight="1">
      <c r="A37" s="53" t="s">
        <v>79</v>
      </c>
      <c r="B37" s="26">
        <v>150</v>
      </c>
      <c r="C37" s="27">
        <v>9</v>
      </c>
      <c r="D37" s="28">
        <v>174</v>
      </c>
      <c r="E37" s="27">
        <v>10.4</v>
      </c>
      <c r="F37" s="28">
        <v>-24</v>
      </c>
      <c r="G37" s="27">
        <v>-1.4</v>
      </c>
      <c r="H37" s="28">
        <v>11</v>
      </c>
      <c r="I37" s="27">
        <v>68.3</v>
      </c>
      <c r="J37" s="28">
        <v>77</v>
      </c>
      <c r="K37" s="27">
        <v>4.6</v>
      </c>
      <c r="L37" s="28">
        <v>16</v>
      </c>
      <c r="M37" s="29">
        <v>0.96</v>
      </c>
      <c r="N37" s="37" t="s">
        <v>80</v>
      </c>
      <c r="O37" s="26">
        <v>28</v>
      </c>
      <c r="P37" s="27">
        <v>14.3</v>
      </c>
      <c r="Q37" s="38">
        <v>23</v>
      </c>
      <c r="R37" s="39">
        <v>11.7</v>
      </c>
      <c r="S37" s="38">
        <v>5</v>
      </c>
      <c r="T37" s="39">
        <v>2.5</v>
      </c>
      <c r="U37" s="50">
        <v>1</v>
      </c>
      <c r="V37" s="40">
        <v>34.5</v>
      </c>
      <c r="W37" s="38">
        <v>14</v>
      </c>
      <c r="X37" s="39">
        <v>7.1</v>
      </c>
      <c r="Y37" s="38">
        <v>2</v>
      </c>
      <c r="Z37" s="42">
        <v>1.02</v>
      </c>
    </row>
    <row r="38" spans="1:26" ht="15.75" customHeight="1">
      <c r="A38" s="53" t="s">
        <v>81</v>
      </c>
      <c r="B38" s="26">
        <v>68</v>
      </c>
      <c r="C38" s="27">
        <v>11.7</v>
      </c>
      <c r="D38" s="28">
        <v>49</v>
      </c>
      <c r="E38" s="27">
        <v>8.5</v>
      </c>
      <c r="F38" s="28">
        <v>19</v>
      </c>
      <c r="G38" s="27">
        <v>3.3</v>
      </c>
      <c r="H38" s="28">
        <v>4</v>
      </c>
      <c r="I38" s="57">
        <v>55.6</v>
      </c>
      <c r="J38" s="28">
        <v>39</v>
      </c>
      <c r="K38" s="27">
        <v>6.7</v>
      </c>
      <c r="L38" s="28">
        <v>5</v>
      </c>
      <c r="M38" s="29">
        <v>0.86</v>
      </c>
      <c r="N38" s="37" t="s">
        <v>82</v>
      </c>
      <c r="O38" s="26">
        <v>17</v>
      </c>
      <c r="P38" s="27">
        <v>9.7</v>
      </c>
      <c r="Q38" s="38">
        <v>23</v>
      </c>
      <c r="R38" s="39">
        <v>13.2</v>
      </c>
      <c r="S38" s="50">
        <v>-6</v>
      </c>
      <c r="T38" s="34">
        <v>-3.4</v>
      </c>
      <c r="U38" s="50">
        <v>3</v>
      </c>
      <c r="V38" s="46">
        <v>150</v>
      </c>
      <c r="W38" s="38">
        <v>6</v>
      </c>
      <c r="X38" s="39">
        <v>3.4</v>
      </c>
      <c r="Y38" s="40" t="s">
        <v>55</v>
      </c>
      <c r="Z38" s="58" t="s">
        <v>83</v>
      </c>
    </row>
    <row r="39" spans="1:26" ht="15.75" customHeight="1">
      <c r="A39" s="53" t="s">
        <v>84</v>
      </c>
      <c r="B39" s="26">
        <v>87</v>
      </c>
      <c r="C39" s="27">
        <v>8.6</v>
      </c>
      <c r="D39" s="28">
        <v>120</v>
      </c>
      <c r="E39" s="27">
        <v>11.9</v>
      </c>
      <c r="F39" s="28">
        <v>-33</v>
      </c>
      <c r="G39" s="27">
        <v>-3.3</v>
      </c>
      <c r="H39" s="28">
        <v>9</v>
      </c>
      <c r="I39" s="27">
        <v>93.8</v>
      </c>
      <c r="J39" s="28">
        <v>47</v>
      </c>
      <c r="K39" s="27">
        <v>4.7</v>
      </c>
      <c r="L39" s="28">
        <v>4</v>
      </c>
      <c r="M39" s="29">
        <v>0.4</v>
      </c>
      <c r="N39" s="37" t="s">
        <v>85</v>
      </c>
      <c r="O39" s="26">
        <v>15</v>
      </c>
      <c r="P39" s="27">
        <v>9.6</v>
      </c>
      <c r="Q39" s="38">
        <v>13</v>
      </c>
      <c r="R39" s="39">
        <v>8.3</v>
      </c>
      <c r="S39" s="38">
        <v>2</v>
      </c>
      <c r="T39" s="39">
        <v>1.3</v>
      </c>
      <c r="U39" s="54" t="s">
        <v>55</v>
      </c>
      <c r="V39" s="54" t="s">
        <v>55</v>
      </c>
      <c r="W39" s="38">
        <v>2</v>
      </c>
      <c r="X39" s="39">
        <v>1.3</v>
      </c>
      <c r="Y39" s="54" t="s">
        <v>55</v>
      </c>
      <c r="Z39" s="59" t="s">
        <v>83</v>
      </c>
    </row>
    <row r="40" spans="1:26" s="47" customFormat="1" ht="15.75" customHeight="1">
      <c r="A40" s="53"/>
      <c r="B40" s="26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9"/>
      <c r="N40" s="37" t="s">
        <v>86</v>
      </c>
      <c r="O40" s="26">
        <v>86</v>
      </c>
      <c r="P40" s="27">
        <v>18.2</v>
      </c>
      <c r="Q40" s="38">
        <v>39</v>
      </c>
      <c r="R40" s="39">
        <v>8.2</v>
      </c>
      <c r="S40" s="38">
        <v>47</v>
      </c>
      <c r="T40" s="39">
        <v>9.9</v>
      </c>
      <c r="U40" s="50">
        <v>2</v>
      </c>
      <c r="V40" s="51">
        <v>22.7</v>
      </c>
      <c r="W40" s="38">
        <v>18</v>
      </c>
      <c r="X40" s="39">
        <v>3.8</v>
      </c>
      <c r="Y40" s="38">
        <v>2</v>
      </c>
      <c r="Z40" s="42">
        <v>0.42</v>
      </c>
    </row>
    <row r="41" spans="1:26" ht="15.75" customHeight="1">
      <c r="A41" s="49" t="s">
        <v>87</v>
      </c>
      <c r="B41" s="31">
        <f>SUM(B42:B43)</f>
        <v>307</v>
      </c>
      <c r="C41" s="32">
        <v>9.6</v>
      </c>
      <c r="D41" s="60">
        <f>SUM(D42:D43)</f>
        <v>316</v>
      </c>
      <c r="E41" s="32">
        <v>9.8</v>
      </c>
      <c r="F41" s="60">
        <f>SUM(F42:F43)</f>
        <v>-9</v>
      </c>
      <c r="G41" s="32">
        <v>-0.3</v>
      </c>
      <c r="H41" s="60">
        <f>SUM(H42:H43)</f>
        <v>24</v>
      </c>
      <c r="I41" s="32">
        <v>72.5</v>
      </c>
      <c r="J41" s="60">
        <f>SUM(J42:J43)</f>
        <v>163</v>
      </c>
      <c r="K41" s="32">
        <v>5.1</v>
      </c>
      <c r="L41" s="60">
        <f>SUM(L42:L43)</f>
        <v>29</v>
      </c>
      <c r="M41" s="61">
        <v>0.9</v>
      </c>
      <c r="N41" s="37" t="s">
        <v>88</v>
      </c>
      <c r="O41" s="26">
        <v>109</v>
      </c>
      <c r="P41" s="27">
        <v>13</v>
      </c>
      <c r="Q41" s="38">
        <v>101</v>
      </c>
      <c r="R41" s="39">
        <v>12.1</v>
      </c>
      <c r="S41" s="38">
        <v>8</v>
      </c>
      <c r="T41" s="39">
        <v>1</v>
      </c>
      <c r="U41" s="50">
        <v>6</v>
      </c>
      <c r="V41" s="51">
        <v>52.2</v>
      </c>
      <c r="W41" s="38">
        <v>53</v>
      </c>
      <c r="X41" s="39">
        <v>6.3</v>
      </c>
      <c r="Y41" s="38">
        <v>4</v>
      </c>
      <c r="Z41" s="42">
        <v>0.48</v>
      </c>
    </row>
    <row r="42" spans="1:26" ht="15.75" customHeight="1">
      <c r="A42" s="53" t="s">
        <v>89</v>
      </c>
      <c r="B42" s="26">
        <v>208</v>
      </c>
      <c r="C42" s="27">
        <v>9.6</v>
      </c>
      <c r="D42" s="28">
        <v>190</v>
      </c>
      <c r="E42" s="27">
        <v>8.8</v>
      </c>
      <c r="F42" s="62">
        <v>18</v>
      </c>
      <c r="G42" s="27">
        <v>0.8</v>
      </c>
      <c r="H42" s="28">
        <v>16</v>
      </c>
      <c r="I42" s="27">
        <v>71.4</v>
      </c>
      <c r="J42" s="28">
        <v>111</v>
      </c>
      <c r="K42" s="27">
        <v>5.1</v>
      </c>
      <c r="L42" s="28">
        <v>22</v>
      </c>
      <c r="M42" s="29">
        <v>1.02</v>
      </c>
      <c r="N42" s="30"/>
      <c r="O42" s="31"/>
      <c r="P42" s="32"/>
      <c r="Q42" s="35"/>
      <c r="R42" s="34"/>
      <c r="S42" s="35"/>
      <c r="T42" s="34"/>
      <c r="U42" s="35"/>
      <c r="V42" s="34"/>
      <c r="W42" s="35"/>
      <c r="X42" s="34"/>
      <c r="Y42" s="35"/>
      <c r="Z42" s="36"/>
    </row>
    <row r="43" spans="1:26" ht="15.75" customHeight="1">
      <c r="A43" s="53" t="s">
        <v>90</v>
      </c>
      <c r="B43" s="26">
        <v>99</v>
      </c>
      <c r="C43" s="27">
        <v>9.4</v>
      </c>
      <c r="D43" s="28">
        <v>126</v>
      </c>
      <c r="E43" s="27">
        <v>12</v>
      </c>
      <c r="F43" s="28">
        <v>-27</v>
      </c>
      <c r="G43" s="27">
        <v>-2.6</v>
      </c>
      <c r="H43" s="28">
        <v>8</v>
      </c>
      <c r="I43" s="27">
        <v>74.8</v>
      </c>
      <c r="J43" s="28">
        <v>52</v>
      </c>
      <c r="K43" s="27">
        <v>4.9</v>
      </c>
      <c r="L43" s="28">
        <v>7</v>
      </c>
      <c r="M43" s="29">
        <v>0.67</v>
      </c>
      <c r="N43" s="30" t="s">
        <v>91</v>
      </c>
      <c r="O43" s="31">
        <f>SUM(O44:O47)</f>
        <v>230</v>
      </c>
      <c r="P43" s="32">
        <v>10.5</v>
      </c>
      <c r="Q43" s="35">
        <f>SUM(Q44:Q47)</f>
        <v>280</v>
      </c>
      <c r="R43" s="34">
        <v>12.8</v>
      </c>
      <c r="S43" s="35">
        <f>SUM(S44:S47)</f>
        <v>-50</v>
      </c>
      <c r="T43" s="34">
        <v>-2.3</v>
      </c>
      <c r="U43" s="35">
        <f>SUM(U44:U47)</f>
        <v>19</v>
      </c>
      <c r="V43" s="34">
        <v>76.3</v>
      </c>
      <c r="W43" s="35">
        <f>SUM(W44:W48)</f>
        <v>135</v>
      </c>
      <c r="X43" s="34">
        <v>6.2</v>
      </c>
      <c r="Y43" s="35">
        <f>SUM(Y44:Y47)</f>
        <v>9</v>
      </c>
      <c r="Z43" s="36">
        <v>0.41</v>
      </c>
    </row>
    <row r="44" spans="1:26" s="47" customFormat="1" ht="15.75" customHeight="1">
      <c r="A44" s="53"/>
      <c r="B44" s="26"/>
      <c r="C44" s="27"/>
      <c r="D44" s="28"/>
      <c r="E44" s="27"/>
      <c r="F44" s="28"/>
      <c r="G44" s="27"/>
      <c r="H44" s="28"/>
      <c r="I44" s="27"/>
      <c r="J44" s="28"/>
      <c r="K44" s="27"/>
      <c r="L44" s="28"/>
      <c r="M44" s="29"/>
      <c r="N44" s="37" t="s">
        <v>92</v>
      </c>
      <c r="O44" s="26">
        <v>51</v>
      </c>
      <c r="P44" s="27">
        <v>9.4</v>
      </c>
      <c r="Q44" s="38">
        <v>59</v>
      </c>
      <c r="R44" s="39">
        <v>10.9</v>
      </c>
      <c r="S44" s="38">
        <v>-8</v>
      </c>
      <c r="T44" s="39">
        <v>-1.5</v>
      </c>
      <c r="U44" s="50">
        <v>4</v>
      </c>
      <c r="V44" s="51">
        <v>72.7</v>
      </c>
      <c r="W44" s="38">
        <v>38</v>
      </c>
      <c r="X44" s="39">
        <v>7</v>
      </c>
      <c r="Y44" s="38">
        <v>1</v>
      </c>
      <c r="Z44" s="42">
        <v>0.18</v>
      </c>
    </row>
    <row r="45" spans="1:26" ht="15.75" customHeight="1">
      <c r="A45" s="49" t="s">
        <v>93</v>
      </c>
      <c r="B45" s="31">
        <f>SUM(B46:B49)</f>
        <v>482</v>
      </c>
      <c r="C45" s="32">
        <v>11.7</v>
      </c>
      <c r="D45" s="35">
        <f>SUM(D46:D49)</f>
        <v>335</v>
      </c>
      <c r="E45" s="34">
        <v>8.1</v>
      </c>
      <c r="F45" s="35">
        <f>SUM(F46:F49)</f>
        <v>147</v>
      </c>
      <c r="G45" s="34">
        <v>3.6</v>
      </c>
      <c r="H45" s="35">
        <f>SUM(H46:H49)</f>
        <v>28</v>
      </c>
      <c r="I45" s="34">
        <v>54.9</v>
      </c>
      <c r="J45" s="35">
        <f>SUM(J46:J49)</f>
        <v>215</v>
      </c>
      <c r="K45" s="34">
        <v>5.2</v>
      </c>
      <c r="L45" s="35">
        <f>SUM(L46:L49)</f>
        <v>53</v>
      </c>
      <c r="M45" s="61">
        <v>1.29</v>
      </c>
      <c r="N45" s="37" t="s">
        <v>94</v>
      </c>
      <c r="O45" s="26">
        <v>44</v>
      </c>
      <c r="P45" s="27">
        <v>8.9</v>
      </c>
      <c r="Q45" s="38">
        <v>64</v>
      </c>
      <c r="R45" s="39">
        <v>13</v>
      </c>
      <c r="S45" s="38">
        <v>-20</v>
      </c>
      <c r="T45" s="39">
        <v>-4.1</v>
      </c>
      <c r="U45" s="50">
        <v>3</v>
      </c>
      <c r="V45" s="51">
        <v>63.8</v>
      </c>
      <c r="W45" s="38">
        <v>29</v>
      </c>
      <c r="X45" s="39">
        <v>5.9</v>
      </c>
      <c r="Y45" s="38">
        <v>3</v>
      </c>
      <c r="Z45" s="42">
        <v>0.61</v>
      </c>
    </row>
    <row r="46" spans="1:26" ht="15.75" customHeight="1">
      <c r="A46" s="53" t="s">
        <v>95</v>
      </c>
      <c r="B46" s="26">
        <v>82</v>
      </c>
      <c r="C46" s="27">
        <v>13</v>
      </c>
      <c r="D46" s="28">
        <v>65</v>
      </c>
      <c r="E46" s="27">
        <v>10.3</v>
      </c>
      <c r="F46" s="28">
        <v>17</v>
      </c>
      <c r="G46" s="27">
        <v>2.7</v>
      </c>
      <c r="H46" s="28">
        <v>6</v>
      </c>
      <c r="I46" s="27">
        <v>68.2</v>
      </c>
      <c r="J46" s="28">
        <v>41</v>
      </c>
      <c r="K46" s="27">
        <v>6.5</v>
      </c>
      <c r="L46" s="28">
        <v>7</v>
      </c>
      <c r="M46" s="29">
        <v>1.11</v>
      </c>
      <c r="N46" s="37" t="s">
        <v>96</v>
      </c>
      <c r="O46" s="26">
        <v>88</v>
      </c>
      <c r="P46" s="27">
        <v>12.8</v>
      </c>
      <c r="Q46" s="38">
        <v>95</v>
      </c>
      <c r="R46" s="39">
        <v>13.8</v>
      </c>
      <c r="S46" s="38">
        <v>-7</v>
      </c>
      <c r="T46" s="39">
        <v>-1</v>
      </c>
      <c r="U46" s="50">
        <v>7</v>
      </c>
      <c r="V46" s="51">
        <v>73.7</v>
      </c>
      <c r="W46" s="38">
        <v>37</v>
      </c>
      <c r="X46" s="39">
        <v>5.4</v>
      </c>
      <c r="Y46" s="38">
        <v>3</v>
      </c>
      <c r="Z46" s="42">
        <v>0.43</v>
      </c>
    </row>
    <row r="47" spans="1:26" ht="15.75" customHeight="1">
      <c r="A47" s="53" t="s">
        <v>97</v>
      </c>
      <c r="B47" s="26">
        <v>164</v>
      </c>
      <c r="C47" s="27">
        <v>13.6</v>
      </c>
      <c r="D47" s="28">
        <v>68</v>
      </c>
      <c r="E47" s="27">
        <v>5.7</v>
      </c>
      <c r="F47" s="28">
        <v>96</v>
      </c>
      <c r="G47" s="27">
        <v>8</v>
      </c>
      <c r="H47" s="28">
        <v>5</v>
      </c>
      <c r="I47" s="27">
        <v>29.6</v>
      </c>
      <c r="J47" s="28">
        <v>45</v>
      </c>
      <c r="K47" s="27">
        <v>3.7</v>
      </c>
      <c r="L47" s="28">
        <v>22</v>
      </c>
      <c r="M47" s="29">
        <v>1.83</v>
      </c>
      <c r="N47" s="37" t="s">
        <v>98</v>
      </c>
      <c r="O47" s="26">
        <v>47</v>
      </c>
      <c r="P47" s="27">
        <v>10.3</v>
      </c>
      <c r="Q47" s="38">
        <v>62</v>
      </c>
      <c r="R47" s="39">
        <v>13.6</v>
      </c>
      <c r="S47" s="38">
        <v>-15</v>
      </c>
      <c r="T47" s="39">
        <v>-3.3</v>
      </c>
      <c r="U47" s="50">
        <v>5</v>
      </c>
      <c r="V47" s="39">
        <v>96.2</v>
      </c>
      <c r="W47" s="38">
        <v>31</v>
      </c>
      <c r="X47" s="39">
        <v>6.8</v>
      </c>
      <c r="Y47" s="38">
        <v>2</v>
      </c>
      <c r="Z47" s="42">
        <v>0.44</v>
      </c>
    </row>
    <row r="48" spans="1:26" ht="15.75" customHeight="1">
      <c r="A48" s="53" t="s">
        <v>99</v>
      </c>
      <c r="B48" s="26">
        <v>121</v>
      </c>
      <c r="C48" s="27">
        <v>11</v>
      </c>
      <c r="D48" s="28">
        <v>111</v>
      </c>
      <c r="E48" s="27">
        <v>10.1</v>
      </c>
      <c r="F48" s="28">
        <v>10</v>
      </c>
      <c r="G48" s="27">
        <v>0.9</v>
      </c>
      <c r="H48" s="28">
        <v>8</v>
      </c>
      <c r="I48" s="27">
        <v>62</v>
      </c>
      <c r="J48" s="28">
        <v>53</v>
      </c>
      <c r="K48" s="27">
        <v>4.8</v>
      </c>
      <c r="L48" s="28">
        <v>11</v>
      </c>
      <c r="M48" s="29">
        <v>1</v>
      </c>
      <c r="N48" s="30"/>
      <c r="O48" s="31"/>
      <c r="P48" s="32"/>
      <c r="Q48" s="35"/>
      <c r="R48" s="34"/>
      <c r="S48" s="35"/>
      <c r="T48" s="34"/>
      <c r="U48" s="35"/>
      <c r="V48" s="34"/>
      <c r="W48" s="35"/>
      <c r="X48" s="34"/>
      <c r="Y48" s="35"/>
      <c r="Z48" s="36"/>
    </row>
    <row r="49" spans="1:26" ht="15.75" customHeight="1">
      <c r="A49" s="53" t="s">
        <v>100</v>
      </c>
      <c r="B49" s="26">
        <v>115</v>
      </c>
      <c r="C49" s="27">
        <v>9.8</v>
      </c>
      <c r="D49" s="28">
        <v>91</v>
      </c>
      <c r="E49" s="27">
        <v>7.7</v>
      </c>
      <c r="F49" s="28">
        <v>24</v>
      </c>
      <c r="G49" s="27">
        <v>2</v>
      </c>
      <c r="H49" s="28">
        <v>9</v>
      </c>
      <c r="I49" s="27">
        <v>72.6</v>
      </c>
      <c r="J49" s="28">
        <v>76</v>
      </c>
      <c r="K49" s="27">
        <v>6.5</v>
      </c>
      <c r="L49" s="28">
        <v>13</v>
      </c>
      <c r="M49" s="29">
        <v>1.1</v>
      </c>
      <c r="N49" s="30" t="s">
        <v>101</v>
      </c>
      <c r="O49" s="31">
        <f>SUM(O50:O51)</f>
        <v>160</v>
      </c>
      <c r="P49" s="32">
        <v>10</v>
      </c>
      <c r="Q49" s="35">
        <f>SUM(Q50:Q51)</f>
        <v>196</v>
      </c>
      <c r="R49" s="34">
        <v>12.3</v>
      </c>
      <c r="S49" s="35">
        <f>SUM(S50:S51)</f>
        <v>-36</v>
      </c>
      <c r="T49" s="34">
        <v>-2.3</v>
      </c>
      <c r="U49" s="35">
        <f>SUM(U50:U51)</f>
        <v>10</v>
      </c>
      <c r="V49" s="34">
        <v>58.8</v>
      </c>
      <c r="W49" s="35">
        <f>SUM(W50:W51)</f>
        <v>98</v>
      </c>
      <c r="X49" s="34">
        <v>6.1</v>
      </c>
      <c r="Y49" s="35">
        <f>SUM(Y50:Y51)</f>
        <v>14</v>
      </c>
      <c r="Z49" s="36">
        <v>0.88</v>
      </c>
    </row>
    <row r="50" spans="1:26" s="47" customFormat="1" ht="15.75" customHeight="1">
      <c r="A50" s="53"/>
      <c r="B50" s="26"/>
      <c r="C50" s="27"/>
      <c r="D50" s="28"/>
      <c r="E50" s="27"/>
      <c r="F50" s="28"/>
      <c r="G50" s="27"/>
      <c r="H50" s="28"/>
      <c r="I50" s="27"/>
      <c r="J50" s="28"/>
      <c r="K50" s="27"/>
      <c r="L50" s="28"/>
      <c r="M50" s="29"/>
      <c r="N50" s="37" t="s">
        <v>102</v>
      </c>
      <c r="O50" s="26">
        <v>62</v>
      </c>
      <c r="P50" s="27">
        <v>9.8</v>
      </c>
      <c r="Q50" s="38">
        <v>90</v>
      </c>
      <c r="R50" s="39">
        <v>14.2</v>
      </c>
      <c r="S50" s="38">
        <v>-28</v>
      </c>
      <c r="T50" s="39">
        <v>-4.4</v>
      </c>
      <c r="U50" s="38">
        <v>5</v>
      </c>
      <c r="V50" s="39">
        <v>74.6</v>
      </c>
      <c r="W50" s="38">
        <v>30</v>
      </c>
      <c r="X50" s="39">
        <v>4.7</v>
      </c>
      <c r="Y50" s="38">
        <v>6</v>
      </c>
      <c r="Z50" s="42">
        <v>0.95</v>
      </c>
    </row>
    <row r="51" spans="1:26" ht="15.75" customHeight="1">
      <c r="A51" s="49" t="s">
        <v>103</v>
      </c>
      <c r="B51" s="31">
        <f>SUM(B52)</f>
        <v>181</v>
      </c>
      <c r="C51" s="32">
        <v>9.7</v>
      </c>
      <c r="D51" s="60">
        <f>SUM(D52)</f>
        <v>165</v>
      </c>
      <c r="E51" s="32">
        <v>8.9</v>
      </c>
      <c r="F51" s="60">
        <f>SUM(F52)</f>
        <v>16</v>
      </c>
      <c r="G51" s="32">
        <v>0.9</v>
      </c>
      <c r="H51" s="60">
        <f>SUM(H52)</f>
        <v>12</v>
      </c>
      <c r="I51" s="32">
        <v>62.2</v>
      </c>
      <c r="J51" s="60">
        <f>SUM(J52)</f>
        <v>108</v>
      </c>
      <c r="K51" s="32">
        <v>5.8</v>
      </c>
      <c r="L51" s="60">
        <f>SUM(L52)</f>
        <v>12</v>
      </c>
      <c r="M51" s="61">
        <v>0.65</v>
      </c>
      <c r="N51" s="63" t="s">
        <v>104</v>
      </c>
      <c r="O51" s="38">
        <v>98</v>
      </c>
      <c r="P51" s="39">
        <v>10.1</v>
      </c>
      <c r="Q51" s="38">
        <v>106</v>
      </c>
      <c r="R51" s="39">
        <v>11</v>
      </c>
      <c r="S51" s="38">
        <v>-8</v>
      </c>
      <c r="T51" s="39">
        <v>-0.8</v>
      </c>
      <c r="U51" s="38">
        <v>5</v>
      </c>
      <c r="V51" s="39">
        <v>48.5</v>
      </c>
      <c r="W51" s="38">
        <v>68</v>
      </c>
      <c r="X51" s="39">
        <v>7</v>
      </c>
      <c r="Y51" s="38">
        <v>8</v>
      </c>
      <c r="Z51" s="42">
        <v>0.83</v>
      </c>
    </row>
    <row r="52" spans="1:27" ht="15.75" customHeight="1">
      <c r="A52" s="64" t="s">
        <v>105</v>
      </c>
      <c r="B52" s="65">
        <v>181</v>
      </c>
      <c r="C52" s="66">
        <v>9.7</v>
      </c>
      <c r="D52" s="65">
        <v>165</v>
      </c>
      <c r="E52" s="66">
        <v>8.9</v>
      </c>
      <c r="F52" s="65">
        <v>16</v>
      </c>
      <c r="G52" s="66">
        <v>0.9</v>
      </c>
      <c r="H52" s="65">
        <v>12</v>
      </c>
      <c r="I52" s="66">
        <v>62.2</v>
      </c>
      <c r="J52" s="65">
        <v>108</v>
      </c>
      <c r="K52" s="66">
        <v>5.8</v>
      </c>
      <c r="L52" s="65">
        <v>12</v>
      </c>
      <c r="M52" s="67">
        <v>0.65</v>
      </c>
      <c r="N52" s="68"/>
      <c r="O52" s="65"/>
      <c r="P52" s="66"/>
      <c r="Q52" s="65"/>
      <c r="R52" s="66"/>
      <c r="S52" s="65"/>
      <c r="T52" s="66"/>
      <c r="U52" s="65"/>
      <c r="V52" s="66"/>
      <c r="W52" s="65"/>
      <c r="X52" s="66"/>
      <c r="Y52" s="65"/>
      <c r="Z52" s="69"/>
      <c r="AA52" s="70"/>
    </row>
    <row r="53" ht="12">
      <c r="A53" s="6" t="s">
        <v>106</v>
      </c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2009-04-22T02:41:54Z</dcterms:created>
  <dcterms:modified xsi:type="dcterms:W3CDTF">2009-04-22T02:41:59Z</dcterms:modified>
  <cp:category/>
  <cp:version/>
  <cp:contentType/>
  <cp:contentStatus/>
</cp:coreProperties>
</file>