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2Ａ" sheetId="1" r:id="rId1"/>
    <sheet name="172B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'172Ａ'!$A$1:$T$27</definedName>
    <definedName name="_xlnm.Print_Area" localSheetId="1">'172B'!$A$1:$U$29</definedName>
    <definedName name="Print_Area_MI">#REF!</definedName>
    <definedName name="SUJI">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<sst xmlns="http://schemas.openxmlformats.org/spreadsheetml/2006/main" count="247" uniqueCount="115">
  <si>
    <t xml:space="preserve">                             172.  工 業 物 資 流 通</t>
  </si>
  <si>
    <t>(単位  万円)</t>
  </si>
  <si>
    <t xml:space="preserve">         A. 品     目     別     製     造     品     出　　荷     額</t>
  </si>
  <si>
    <t>昭和55年</t>
  </si>
  <si>
    <t>品　　目　　別</t>
  </si>
  <si>
    <t>総 　 額</t>
  </si>
  <si>
    <t xml:space="preserve"> 県　　内　　へ　　出　　荷　　額</t>
  </si>
  <si>
    <t xml:space="preserve">       県　    　外   　 　へ 　   　出　   　 荷   　 　額</t>
  </si>
  <si>
    <t>輸　　出</t>
  </si>
  <si>
    <t>標示</t>
  </si>
  <si>
    <t>総　　額</t>
  </si>
  <si>
    <t>製造業者</t>
  </si>
  <si>
    <t>卸・小売業者</t>
  </si>
  <si>
    <t>同一企業</t>
  </si>
  <si>
    <t>その他</t>
  </si>
  <si>
    <t>北九州</t>
  </si>
  <si>
    <t>南九州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</si>
  <si>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</si>
  <si>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</si>
  <si>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</si>
  <si>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</si>
  <si>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</si>
  <si>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</si>
  <si>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</si>
  <si>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</si>
  <si>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番号</t>
  </si>
  <si>
    <t>総数</t>
  </si>
  <si>
    <t>総</t>
  </si>
  <si>
    <t>食料品</t>
  </si>
  <si>
    <t>食</t>
  </si>
  <si>
    <t>繊維工業製品</t>
  </si>
  <si>
    <t>-</t>
  </si>
  <si>
    <t>繊</t>
  </si>
  <si>
    <t>衣服その他繊維製品</t>
  </si>
  <si>
    <t>衣</t>
  </si>
  <si>
    <t>木材･木製品</t>
  </si>
  <si>
    <t>木</t>
  </si>
  <si>
    <t>家具･装備品</t>
  </si>
  <si>
    <t>家</t>
  </si>
  <si>
    <t>パルプ･紙･紙製品</t>
  </si>
  <si>
    <t>パ</t>
  </si>
  <si>
    <t>出版･印刷･同関連品</t>
  </si>
  <si>
    <t>出</t>
  </si>
  <si>
    <t>化学工業品</t>
  </si>
  <si>
    <t>化</t>
  </si>
  <si>
    <t>石油･石炭製品</t>
  </si>
  <si>
    <t>石</t>
  </si>
  <si>
    <t>ゴム製品</t>
  </si>
  <si>
    <t>ゴ</t>
  </si>
  <si>
    <t>なめしかわ・同製品・毛皮</t>
  </si>
  <si>
    <t>な</t>
  </si>
  <si>
    <t>窯業･土石製品</t>
  </si>
  <si>
    <t>窯</t>
  </si>
  <si>
    <t>鉄鋼</t>
  </si>
  <si>
    <t>鉄</t>
  </si>
  <si>
    <t>非鉄金属</t>
  </si>
  <si>
    <t>非</t>
  </si>
  <si>
    <t>金属製品</t>
  </si>
  <si>
    <t>金</t>
  </si>
  <si>
    <t>一般機械器具</t>
  </si>
  <si>
    <t>一</t>
  </si>
  <si>
    <t>電気機械器具</t>
  </si>
  <si>
    <t>電</t>
  </si>
  <si>
    <t>輸送用機械器具</t>
  </si>
  <si>
    <t>輸</t>
  </si>
  <si>
    <t>精密機械</t>
  </si>
  <si>
    <t>精</t>
  </si>
  <si>
    <t>その他の製品</t>
  </si>
  <si>
    <t>そ</t>
  </si>
  <si>
    <t xml:space="preserve">  (単位 万円)</t>
  </si>
  <si>
    <t xml:space="preserve">    　　  B. 品     目     別     原     材      料     等     購     入     額</t>
  </si>
  <si>
    <t>総  　額</t>
  </si>
  <si>
    <t>県　内　か　ら　の　購　入　額</t>
  </si>
  <si>
    <t xml:space="preserve">       県　　　外　　　か　　　ら　　　の　　　購　　　入　　　額</t>
  </si>
  <si>
    <t>輸　入</t>
  </si>
  <si>
    <t>製造業者</t>
  </si>
  <si>
    <t>卸･小売業者</t>
  </si>
  <si>
    <t>南九州</t>
  </si>
  <si>
    <t>関東</t>
  </si>
  <si>
    <t>素原材料</t>
  </si>
  <si>
    <t>素</t>
  </si>
  <si>
    <t>農産物</t>
  </si>
  <si>
    <t>-</t>
  </si>
  <si>
    <t>農</t>
  </si>
  <si>
    <t>林産物</t>
  </si>
  <si>
    <t>林</t>
  </si>
  <si>
    <t>畜産物</t>
  </si>
  <si>
    <t>畜</t>
  </si>
  <si>
    <t>水産物</t>
  </si>
  <si>
    <t>水</t>
  </si>
  <si>
    <t>鉱産物</t>
  </si>
  <si>
    <t>鉱</t>
  </si>
  <si>
    <t>製品原材料</t>
  </si>
  <si>
    <t>製</t>
  </si>
  <si>
    <t>食料品</t>
  </si>
  <si>
    <t>木材・木製品</t>
  </si>
  <si>
    <t>繊維工業製品</t>
  </si>
  <si>
    <t>繊</t>
  </si>
  <si>
    <t>化学工業製品</t>
  </si>
  <si>
    <t>石油・石炭製品</t>
  </si>
  <si>
    <t>窯業・土石製品</t>
  </si>
  <si>
    <t xml:space="preserve">鉄               鋼 </t>
  </si>
  <si>
    <t>鉄</t>
  </si>
  <si>
    <t>非  鉄  金  属</t>
  </si>
  <si>
    <t>非</t>
  </si>
  <si>
    <t>プラスチック製品</t>
  </si>
  <si>
    <t>プ</t>
  </si>
  <si>
    <t>その他の原材料</t>
  </si>
  <si>
    <t>-</t>
  </si>
  <si>
    <t>そ</t>
  </si>
  <si>
    <t>委託生産</t>
  </si>
  <si>
    <t>委</t>
  </si>
  <si>
    <t>資料：県統計課「大分県工業物資流通調査」</t>
  </si>
  <si>
    <t>　注）従業員３０人以上（ただし、「木材・木製品」製造業、「家具・装備品」製造業、「金属製品」製造業、</t>
  </si>
  <si>
    <t>　　　「その他」製造業においては、従業員２０人以上）の事業所を対象とした。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</si>
</sst>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4"/>
      <name val="Terminal"/>
      <family val="0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7"/>
      <name val="Terminal"/>
      <family val="0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0"/>
      <name val="Terminal"/>
      <family val="0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3">
    <xf numFmtId="37" fontId="0" fillId="0" borderId="0" xfId="0" applyAlignment="1">
      <alignment/>
    </xf>
    <xf numFmtId="37" fontId="2" fillId="0" borderId="0" xfId="0" applyFont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 applyAlignment="1">
      <alignment/>
    </xf>
    <xf numFmtId="37" fontId="6" fillId="0" borderId="10" xfId="0" applyFont="1" applyBorder="1" applyAlignment="1">
      <alignment/>
    </xf>
    <xf numFmtId="37" fontId="6" fillId="0" borderId="0" xfId="0" applyFont="1" applyAlignment="1">
      <alignment/>
    </xf>
    <xf numFmtId="37" fontId="7" fillId="0" borderId="10" xfId="0" applyFont="1" applyBorder="1" applyAlignment="1">
      <alignment/>
    </xf>
    <xf numFmtId="37" fontId="8" fillId="0" borderId="10" xfId="0" applyFont="1" applyBorder="1" applyAlignment="1">
      <alignment/>
    </xf>
    <xf numFmtId="37" fontId="9" fillId="0" borderId="10" xfId="0" applyFont="1" applyBorder="1" applyAlignment="1">
      <alignment/>
    </xf>
    <xf numFmtId="37" fontId="6" fillId="0" borderId="10" xfId="0" applyFont="1" applyBorder="1" applyAlignment="1">
      <alignment/>
    </xf>
    <xf numFmtId="37" fontId="6" fillId="0" borderId="11" xfId="0" applyFont="1" applyBorder="1" applyAlignment="1">
      <alignment/>
    </xf>
    <xf numFmtId="37" fontId="6" fillId="0" borderId="12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0" xfId="0" applyFont="1" applyAlignment="1">
      <alignment horizontal="centerContinuous"/>
    </xf>
    <xf numFmtId="37" fontId="6" fillId="0" borderId="14" xfId="0" applyFont="1" applyBorder="1" applyAlignment="1">
      <alignment horizontal="center"/>
    </xf>
    <xf numFmtId="37" fontId="6" fillId="0" borderId="15" xfId="0" applyFont="1" applyBorder="1" applyAlignment="1">
      <alignment horizontal="distributed"/>
    </xf>
    <xf numFmtId="37" fontId="6" fillId="0" borderId="16" xfId="0" applyFont="1" applyBorder="1" applyAlignment="1">
      <alignment horizontal="distributed"/>
    </xf>
    <xf numFmtId="37" fontId="6" fillId="0" borderId="17" xfId="0" applyFont="1" applyBorder="1" applyAlignment="1">
      <alignment horizontal="distributed"/>
    </xf>
    <xf numFmtId="37" fontId="6" fillId="0" borderId="18" xfId="0" applyFont="1" applyBorder="1" applyAlignment="1">
      <alignment horizontal="centerContinuous"/>
    </xf>
    <xf numFmtId="37" fontId="6" fillId="0" borderId="0" xfId="0" applyFont="1" applyBorder="1" applyAlignment="1">
      <alignment/>
    </xf>
    <xf numFmtId="37" fontId="11" fillId="0" borderId="19" xfId="0" applyFont="1" applyBorder="1" applyAlignment="1">
      <alignment horizontal="distributed"/>
    </xf>
    <xf numFmtId="37" fontId="11" fillId="0" borderId="0" xfId="0" applyFont="1" applyAlignment="1">
      <alignment/>
    </xf>
    <xf numFmtId="37" fontId="11" fillId="0" borderId="0" xfId="0" applyFont="1" applyBorder="1" applyAlignment="1">
      <alignment/>
    </xf>
    <xf numFmtId="37" fontId="11" fillId="0" borderId="20" xfId="0" applyFont="1" applyBorder="1" applyAlignment="1">
      <alignment horizontal="centerContinuous"/>
    </xf>
    <xf numFmtId="37" fontId="6" fillId="0" borderId="19" xfId="0" applyFont="1" applyBorder="1" applyAlignment="1">
      <alignment horizontal="distributed"/>
    </xf>
    <xf numFmtId="37" fontId="6" fillId="0" borderId="20" xfId="0" applyFont="1" applyBorder="1" applyAlignment="1">
      <alignment horizontal="centerContinuous"/>
    </xf>
    <xf numFmtId="37" fontId="6" fillId="0" borderId="19" xfId="0" applyFont="1" applyBorder="1" applyAlignment="1">
      <alignment horizontal="right"/>
    </xf>
    <xf numFmtId="37" fontId="6" fillId="0" borderId="0" xfId="0" applyFont="1" applyBorder="1" applyAlignment="1">
      <alignment horizontal="centerContinuous"/>
    </xf>
    <xf numFmtId="37" fontId="6" fillId="0" borderId="0" xfId="0" applyFont="1" applyAlignment="1">
      <alignment horizontal="right"/>
    </xf>
    <xf numFmtId="37" fontId="6" fillId="0" borderId="19" xfId="0" applyFont="1" applyBorder="1" applyAlignment="1" quotePrefix="1">
      <alignment horizontal="distributed"/>
    </xf>
    <xf numFmtId="37" fontId="9" fillId="0" borderId="19" xfId="0" applyFont="1" applyBorder="1" applyAlignment="1">
      <alignment horizontal="distributed"/>
    </xf>
    <xf numFmtId="37" fontId="9" fillId="0" borderId="15" xfId="0" applyFont="1" applyBorder="1" applyAlignment="1">
      <alignment/>
    </xf>
    <xf numFmtId="37" fontId="6" fillId="0" borderId="18" xfId="0" applyFont="1" applyBorder="1" applyAlignment="1">
      <alignment/>
    </xf>
    <xf numFmtId="37" fontId="6" fillId="0" borderId="15" xfId="0" applyFont="1" applyBorder="1" applyAlignment="1">
      <alignment/>
    </xf>
    <xf numFmtId="37" fontId="4" fillId="0" borderId="10" xfId="0" applyFont="1" applyBorder="1" applyAlignment="1">
      <alignment/>
    </xf>
    <xf numFmtId="37" fontId="9" fillId="0" borderId="0" xfId="0" applyFont="1" applyAlignment="1">
      <alignment/>
    </xf>
    <xf numFmtId="37" fontId="9" fillId="0" borderId="10" xfId="0" applyFont="1" applyBorder="1" applyAlignment="1">
      <alignment/>
    </xf>
    <xf numFmtId="37" fontId="6" fillId="0" borderId="10" xfId="0" applyFont="1" applyBorder="1" applyAlignment="1">
      <alignment horizontal="distributed"/>
    </xf>
    <xf numFmtId="37" fontId="6" fillId="0" borderId="21" xfId="0" applyFont="1" applyBorder="1" applyAlignment="1">
      <alignment horizontal="distributed"/>
    </xf>
    <xf numFmtId="37" fontId="6" fillId="0" borderId="22" xfId="0" applyFont="1" applyBorder="1" applyAlignment="1">
      <alignment/>
    </xf>
    <xf numFmtId="37" fontId="6" fillId="0" borderId="18" xfId="0" applyFont="1" applyBorder="1" applyAlignment="1">
      <alignment horizontal="distributed"/>
    </xf>
    <xf numFmtId="37" fontId="6" fillId="0" borderId="14" xfId="0" applyFont="1" applyBorder="1" applyAlignment="1">
      <alignment horizontal="distributed"/>
    </xf>
    <xf numFmtId="37" fontId="11" fillId="0" borderId="23" xfId="0" applyFont="1" applyBorder="1" applyAlignment="1">
      <alignment/>
    </xf>
    <xf numFmtId="37" fontId="6" fillId="0" borderId="19" xfId="0" applyFont="1" applyBorder="1" applyAlignment="1">
      <alignment/>
    </xf>
    <xf numFmtId="37" fontId="6" fillId="0" borderId="20" xfId="0" applyFont="1" applyBorder="1" applyAlignment="1" quotePrefix="1">
      <alignment horizontal="centerContinuous"/>
    </xf>
    <xf numFmtId="37" fontId="6" fillId="0" borderId="0" xfId="0" applyFont="1" applyBorder="1" applyAlignment="1">
      <alignment horizontal="distributed"/>
    </xf>
    <xf numFmtId="37" fontId="6" fillId="0" borderId="0" xfId="0" applyNumberFormat="1" applyFont="1" applyAlignment="1">
      <alignment horizontal="right"/>
    </xf>
    <xf numFmtId="37" fontId="6" fillId="0" borderId="18" xfId="0" applyFont="1" applyBorder="1" applyAlignment="1">
      <alignment horizontal="right"/>
    </xf>
    <xf numFmtId="37" fontId="6" fillId="0" borderId="24" xfId="0" applyFont="1" applyBorder="1" applyAlignment="1">
      <alignment horizontal="centerContinuous"/>
    </xf>
    <xf numFmtId="37" fontId="9" fillId="0" borderId="0" xfId="0" applyFont="1" applyBorder="1" applyAlignment="1">
      <alignment horizontal="left"/>
    </xf>
    <xf numFmtId="37" fontId="6" fillId="0" borderId="0" xfId="0" applyFont="1" applyBorder="1" applyAlignment="1" quotePrefix="1">
      <alignment horizontal="left"/>
    </xf>
    <xf numFmtId="37" fontId="9" fillId="0" borderId="0" xfId="0" applyFont="1" applyBorder="1" applyAlignment="1">
      <alignment/>
    </xf>
    <xf numFmtId="37" fontId="6" fillId="0" borderId="10" xfId="0" applyFont="1" applyBorder="1" applyAlignment="1">
      <alignment horizontal="center"/>
    </xf>
    <xf numFmtId="37" fontId="6" fillId="0" borderId="25" xfId="0" applyFont="1" applyBorder="1" applyAlignment="1">
      <alignment horizontal="center" vertical="center"/>
    </xf>
    <xf numFmtId="37" fontId="10" fillId="0" borderId="15" xfId="0" applyFont="1" applyBorder="1" applyAlignment="1">
      <alignment horizontal="center" vertical="center"/>
    </xf>
    <xf numFmtId="37" fontId="6" fillId="0" borderId="26" xfId="0" applyFont="1" applyBorder="1" applyAlignment="1">
      <alignment horizontal="center" vertical="center"/>
    </xf>
    <xf numFmtId="37" fontId="0" fillId="0" borderId="27" xfId="0" applyFont="1" applyBorder="1" applyAlignment="1">
      <alignment horizontal="center" vertical="center"/>
    </xf>
    <xf numFmtId="37" fontId="6" fillId="0" borderId="11" xfId="0" applyFont="1" applyBorder="1" applyAlignment="1">
      <alignment horizontal="center"/>
    </xf>
    <xf numFmtId="37" fontId="6" fillId="0" borderId="12" xfId="0" applyFont="1" applyBorder="1" applyAlignment="1">
      <alignment horizontal="center"/>
    </xf>
    <xf numFmtId="37" fontId="10" fillId="0" borderId="27" xfId="0" applyFont="1" applyBorder="1" applyAlignment="1">
      <alignment horizontal="center" vertical="center"/>
    </xf>
    <xf numFmtId="37" fontId="11" fillId="0" borderId="28" xfId="0" applyFont="1" applyBorder="1" applyAlignment="1">
      <alignment horizontal="distributed"/>
    </xf>
    <xf numFmtId="37" fontId="11" fillId="0" borderId="23" xfId="0" applyFont="1" applyBorder="1" applyAlignment="1">
      <alignment horizontal="distributed"/>
    </xf>
    <xf numFmtId="0" fontId="6" fillId="0" borderId="0" xfId="0" applyNumberFormat="1" applyFont="1" applyBorder="1" applyAlignment="1">
      <alignment horizontal="distributed"/>
    </xf>
    <xf numFmtId="0" fontId="6" fillId="0" borderId="19" xfId="0" applyNumberFormat="1" applyFont="1" applyBorder="1" applyAlignment="1">
      <alignment horizontal="distributed"/>
    </xf>
    <xf numFmtId="37" fontId="6" fillId="0" borderId="0" xfId="0" applyFont="1" applyBorder="1" applyAlignment="1">
      <alignment horizontal="distributed"/>
    </xf>
    <xf numFmtId="37" fontId="6" fillId="0" borderId="19" xfId="0" applyFont="1" applyBorder="1" applyAlignment="1">
      <alignment horizontal="distributed"/>
    </xf>
    <xf numFmtId="37" fontId="9" fillId="0" borderId="10" xfId="0" applyFont="1" applyBorder="1" applyAlignment="1">
      <alignment horizontal="left"/>
    </xf>
    <xf numFmtId="37" fontId="6" fillId="0" borderId="22" xfId="0" applyFont="1" applyBorder="1" applyAlignment="1">
      <alignment horizontal="center" vertical="center"/>
    </xf>
    <xf numFmtId="37" fontId="6" fillId="0" borderId="18" xfId="0" applyFont="1" applyBorder="1" applyAlignment="1">
      <alignment horizontal="center" vertical="center"/>
    </xf>
    <xf numFmtId="37" fontId="6" fillId="0" borderId="15" xfId="0" applyFont="1" applyBorder="1" applyAlignment="1">
      <alignment horizontal="center" vertical="center"/>
    </xf>
    <xf numFmtId="37" fontId="6" fillId="0" borderId="11" xfId="0" applyFont="1" applyBorder="1" applyAlignment="1">
      <alignment horizontal="center" vertical="center"/>
    </xf>
    <xf numFmtId="37" fontId="6" fillId="0" borderId="12" xfId="0" applyFont="1" applyBorder="1" applyAlignment="1">
      <alignment horizontal="center" vertical="center"/>
    </xf>
    <xf numFmtId="37" fontId="6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5&#29289;&#36039;&#27969;&#36890;167-1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7"/>
      <sheetName val="168"/>
      <sheetName val="169A,B"/>
      <sheetName val="169C,D"/>
      <sheetName val="170"/>
      <sheetName val="171Ａ"/>
      <sheetName val="171Ｂ "/>
      <sheetName val="172Ａ"/>
      <sheetName val="17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tabSelected="1" zoomScaleSheetLayoutView="100" zoomScalePageLayoutView="0" workbookViewId="0" topLeftCell="I1">
      <selection activeCell="S26" sqref="S26"/>
    </sheetView>
  </sheetViews>
  <sheetFormatPr defaultColWidth="8.75" defaultRowHeight="18"/>
  <cols>
    <col min="1" max="1" width="19.58203125" style="3" customWidth="1"/>
    <col min="2" max="2" width="10.25" style="3" customWidth="1"/>
    <col min="3" max="3" width="9.75" style="3" customWidth="1"/>
    <col min="4" max="4" width="9.83203125" style="3" customWidth="1"/>
    <col min="5" max="5" width="10.58203125" style="3" customWidth="1"/>
    <col min="6" max="6" width="9.58203125" style="3" customWidth="1"/>
    <col min="7" max="7" width="9.25" style="3" customWidth="1"/>
    <col min="8" max="8" width="10.5" style="3" customWidth="1"/>
    <col min="9" max="19" width="9.5" style="3" customWidth="1"/>
    <col min="20" max="20" width="4.58203125" style="3" customWidth="1"/>
    <col min="21" max="16384" width="8.75" style="3" customWidth="1"/>
  </cols>
  <sheetData>
    <row r="1" spans="1:2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5.75" customHeight="1" thickBot="1">
      <c r="A2" s="4" t="s">
        <v>1</v>
      </c>
      <c r="B2" s="4"/>
      <c r="C2" s="4"/>
      <c r="E2" s="6"/>
      <c r="F2" s="7" t="s">
        <v>2</v>
      </c>
      <c r="G2" s="6"/>
      <c r="H2" s="6"/>
      <c r="I2" s="8"/>
      <c r="J2" s="8"/>
      <c r="K2" s="8"/>
      <c r="L2" s="8"/>
      <c r="M2" s="8"/>
      <c r="N2" s="8"/>
      <c r="O2" s="8"/>
      <c r="P2" s="9"/>
      <c r="Q2" s="4"/>
      <c r="R2" s="4"/>
      <c r="S2" s="52" t="s">
        <v>3</v>
      </c>
      <c r="T2" s="52"/>
    </row>
    <row r="3" spans="1:20" s="5" customFormat="1" ht="12.75" customHeight="1" thickTop="1">
      <c r="A3" s="53" t="s">
        <v>4</v>
      </c>
      <c r="B3" s="55" t="s">
        <v>5</v>
      </c>
      <c r="C3" s="57" t="s">
        <v>6</v>
      </c>
      <c r="D3" s="58"/>
      <c r="E3" s="58"/>
      <c r="F3" s="58"/>
      <c r="G3" s="58"/>
      <c r="H3" s="10"/>
      <c r="I3" s="11" t="s">
        <v>7</v>
      </c>
      <c r="J3" s="11"/>
      <c r="K3" s="11"/>
      <c r="L3" s="11"/>
      <c r="M3" s="11"/>
      <c r="N3" s="11"/>
      <c r="O3" s="11"/>
      <c r="P3" s="11"/>
      <c r="Q3" s="11"/>
      <c r="R3" s="12"/>
      <c r="S3" s="55" t="s">
        <v>8</v>
      </c>
      <c r="T3" s="13" t="s">
        <v>9</v>
      </c>
    </row>
    <row r="4" spans="1:255" s="5" customFormat="1" ht="24.75" customHeight="1">
      <c r="A4" s="54"/>
      <c r="B4" s="56"/>
      <c r="C4" s="14" t="s">
        <v>10</v>
      </c>
      <c r="D4" s="15" t="s">
        <v>11</v>
      </c>
      <c r="E4" s="15" t="s">
        <v>12</v>
      </c>
      <c r="F4" s="15" t="s">
        <v>13</v>
      </c>
      <c r="G4" s="15" t="s">
        <v>14</v>
      </c>
      <c r="H4" s="14" t="s">
        <v>10</v>
      </c>
      <c r="I4" s="16" t="s">
        <v>15</v>
      </c>
      <c r="J4" s="17" t="s">
        <v>16</v>
      </c>
      <c r="K4" s="17" t="s">
        <v>17</v>
      </c>
      <c r="L4" s="15" t="s">
        <v>18</v>
      </c>
      <c r="M4" s="15" t="s">
        <v>19</v>
      </c>
      <c r="N4" s="15" t="s">
        <v>20</v>
      </c>
      <c r="O4" s="15" t="s">
        <v>21</v>
      </c>
      <c r="P4" s="15" t="s">
        <v>22</v>
      </c>
      <c r="Q4" s="15" t="s">
        <v>23</v>
      </c>
      <c r="R4" s="15" t="s">
        <v>24</v>
      </c>
      <c r="S4" s="59"/>
      <c r="T4" s="18" t="s">
        <v>25</v>
      </c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</row>
    <row r="5" spans="1:20" s="21" customFormat="1" ht="12.75" customHeight="1">
      <c r="A5" s="20" t="s">
        <v>26</v>
      </c>
      <c r="B5" s="21">
        <f>SUM(C5,H5,S5)</f>
        <v>189362164</v>
      </c>
      <c r="C5" s="21">
        <f>SUM(D5:G5)</f>
        <v>32003842</v>
      </c>
      <c r="D5" s="21">
        <f>SUM(D7:D26)</f>
        <v>11915256</v>
      </c>
      <c r="E5" s="21">
        <f aca="true" t="shared" si="0" ref="E5:S5">SUM(E7:E26)</f>
        <v>13718356</v>
      </c>
      <c r="F5" s="21">
        <f t="shared" si="0"/>
        <v>1830967</v>
      </c>
      <c r="G5" s="21">
        <f t="shared" si="0"/>
        <v>4539263</v>
      </c>
      <c r="H5" s="22">
        <f>SUM(I5:R5)</f>
        <v>142427807</v>
      </c>
      <c r="I5" s="21">
        <f t="shared" si="0"/>
        <v>30657890</v>
      </c>
      <c r="J5" s="21">
        <f t="shared" si="0"/>
        <v>13769199</v>
      </c>
      <c r="K5" s="21">
        <f t="shared" si="0"/>
        <v>4429140</v>
      </c>
      <c r="L5" s="21">
        <f t="shared" si="0"/>
        <v>19699613</v>
      </c>
      <c r="M5" s="21">
        <f t="shared" si="0"/>
        <v>21989390</v>
      </c>
      <c r="N5" s="21">
        <v>7193920</v>
      </c>
      <c r="O5" s="21">
        <f t="shared" si="0"/>
        <v>1124655</v>
      </c>
      <c r="P5" s="21">
        <f t="shared" si="0"/>
        <v>41823705</v>
      </c>
      <c r="Q5" s="21">
        <f t="shared" si="0"/>
        <v>1320128</v>
      </c>
      <c r="R5" s="21">
        <f t="shared" si="0"/>
        <v>420167</v>
      </c>
      <c r="S5" s="21">
        <f t="shared" si="0"/>
        <v>14930515</v>
      </c>
      <c r="T5" s="23" t="s">
        <v>27</v>
      </c>
    </row>
    <row r="6" spans="1:20" s="5" customFormat="1" ht="12.75" customHeight="1">
      <c r="A6" s="24"/>
      <c r="H6" s="19"/>
      <c r="T6" s="25"/>
    </row>
    <row r="7" spans="1:20" s="5" customFormat="1" ht="12.75" customHeight="1">
      <c r="A7" s="24" t="s">
        <v>28</v>
      </c>
      <c r="B7" s="5">
        <f>SUM(C7,H7,S7)</f>
        <v>12578280</v>
      </c>
      <c r="C7" s="5">
        <f>SUM(D7:G7)</f>
        <v>4264662</v>
      </c>
      <c r="D7" s="5">
        <v>102209</v>
      </c>
      <c r="E7" s="5">
        <v>3052984</v>
      </c>
      <c r="F7" s="5">
        <v>1040813</v>
      </c>
      <c r="G7" s="5">
        <v>68656</v>
      </c>
      <c r="H7" s="19">
        <f>SUM(I7:R7)</f>
        <v>8312918</v>
      </c>
      <c r="I7" s="5">
        <v>4164865</v>
      </c>
      <c r="J7" s="5">
        <v>981225</v>
      </c>
      <c r="K7" s="5">
        <v>125020</v>
      </c>
      <c r="L7" s="5">
        <v>373586</v>
      </c>
      <c r="M7" s="5">
        <v>1459153</v>
      </c>
      <c r="N7" s="5">
        <v>196953</v>
      </c>
      <c r="O7" s="5">
        <v>17408</v>
      </c>
      <c r="P7" s="5">
        <v>917785</v>
      </c>
      <c r="Q7" s="5">
        <v>51122</v>
      </c>
      <c r="R7" s="5">
        <v>25801</v>
      </c>
      <c r="S7" s="26">
        <v>700</v>
      </c>
      <c r="T7" s="27" t="s">
        <v>29</v>
      </c>
    </row>
    <row r="8" spans="1:21" s="5" customFormat="1" ht="12.75" customHeight="1">
      <c r="A8" s="24" t="s">
        <v>30</v>
      </c>
      <c r="B8" s="5">
        <f aca="true" t="shared" si="1" ref="B8:B26">SUM(C8,H8,S8)</f>
        <v>2400633</v>
      </c>
      <c r="C8" s="5">
        <f aca="true" t="shared" si="2" ref="C8:C26">SUM(D8:G8)</f>
        <v>46606</v>
      </c>
      <c r="D8" s="28" t="s">
        <v>31</v>
      </c>
      <c r="E8" s="28" t="s">
        <v>31</v>
      </c>
      <c r="F8" s="5">
        <v>46606</v>
      </c>
      <c r="G8" s="28" t="s">
        <v>31</v>
      </c>
      <c r="H8" s="19">
        <f aca="true" t="shared" si="3" ref="H8:H24">SUM(I8:R8)</f>
        <v>2337908</v>
      </c>
      <c r="I8" s="5">
        <v>70083</v>
      </c>
      <c r="J8" s="5">
        <v>54402</v>
      </c>
      <c r="K8" s="5">
        <v>179002</v>
      </c>
      <c r="L8" s="5">
        <v>72066</v>
      </c>
      <c r="M8" s="5">
        <v>1463841</v>
      </c>
      <c r="N8" s="5">
        <v>296630</v>
      </c>
      <c r="O8" s="5">
        <v>38149</v>
      </c>
      <c r="P8" s="5">
        <v>155141</v>
      </c>
      <c r="Q8" s="28">
        <v>8594</v>
      </c>
      <c r="R8" s="28" t="s">
        <v>31</v>
      </c>
      <c r="S8" s="28">
        <v>16119</v>
      </c>
      <c r="T8" s="25" t="s">
        <v>32</v>
      </c>
      <c r="U8" s="19"/>
    </row>
    <row r="9" spans="1:20" s="5" customFormat="1" ht="12.75" customHeight="1">
      <c r="A9" s="24" t="s">
        <v>33</v>
      </c>
      <c r="B9" s="5">
        <f t="shared" si="1"/>
        <v>889420</v>
      </c>
      <c r="C9" s="5">
        <f t="shared" si="2"/>
        <v>82804</v>
      </c>
      <c r="D9" s="28" t="s">
        <v>31</v>
      </c>
      <c r="E9" s="5">
        <v>42141</v>
      </c>
      <c r="F9" s="5">
        <v>40663</v>
      </c>
      <c r="G9" s="28" t="s">
        <v>31</v>
      </c>
      <c r="H9" s="19">
        <f t="shared" si="3"/>
        <v>806616</v>
      </c>
      <c r="I9" s="5">
        <v>85704</v>
      </c>
      <c r="J9" s="5">
        <v>47063</v>
      </c>
      <c r="K9" s="28">
        <v>15292</v>
      </c>
      <c r="L9" s="5">
        <v>54772</v>
      </c>
      <c r="M9" s="5">
        <v>500237</v>
      </c>
      <c r="N9" s="5">
        <v>41756</v>
      </c>
      <c r="O9" s="28" t="s">
        <v>31</v>
      </c>
      <c r="P9" s="5">
        <v>61792</v>
      </c>
      <c r="Q9" s="28" t="s">
        <v>31</v>
      </c>
      <c r="R9" s="28" t="s">
        <v>31</v>
      </c>
      <c r="S9" s="28" t="s">
        <v>31</v>
      </c>
      <c r="T9" s="25" t="s">
        <v>34</v>
      </c>
    </row>
    <row r="10" spans="1:20" s="5" customFormat="1" ht="12.75" customHeight="1">
      <c r="A10" s="24" t="s">
        <v>35</v>
      </c>
      <c r="B10" s="5">
        <f t="shared" si="1"/>
        <v>2998936</v>
      </c>
      <c r="C10" s="5">
        <f t="shared" si="2"/>
        <v>1480003</v>
      </c>
      <c r="D10" s="5">
        <v>150706</v>
      </c>
      <c r="E10" s="5">
        <v>337208</v>
      </c>
      <c r="F10" s="5">
        <v>48126</v>
      </c>
      <c r="G10" s="5">
        <v>943963</v>
      </c>
      <c r="H10" s="19">
        <f t="shared" si="3"/>
        <v>1518933</v>
      </c>
      <c r="I10" s="5">
        <v>771512</v>
      </c>
      <c r="J10" s="5">
        <v>292394</v>
      </c>
      <c r="K10" s="5">
        <v>24817</v>
      </c>
      <c r="L10" s="5">
        <v>124963</v>
      </c>
      <c r="M10" s="5">
        <v>184329</v>
      </c>
      <c r="N10" s="5">
        <v>33815</v>
      </c>
      <c r="O10" s="5">
        <v>8568</v>
      </c>
      <c r="P10" s="5">
        <v>75616</v>
      </c>
      <c r="Q10" s="5">
        <v>350</v>
      </c>
      <c r="R10" s="5">
        <v>2569</v>
      </c>
      <c r="S10" s="28" t="s">
        <v>31</v>
      </c>
      <c r="T10" s="25" t="s">
        <v>36</v>
      </c>
    </row>
    <row r="11" spans="1:20" s="5" customFormat="1" ht="12.75" customHeight="1">
      <c r="A11" s="24" t="s">
        <v>37</v>
      </c>
      <c r="B11" s="5">
        <f t="shared" si="1"/>
        <v>1140724</v>
      </c>
      <c r="C11" s="5">
        <f t="shared" si="2"/>
        <v>527205</v>
      </c>
      <c r="D11" s="5">
        <v>51521</v>
      </c>
      <c r="E11" s="5">
        <v>184361</v>
      </c>
      <c r="F11" s="5">
        <v>259963</v>
      </c>
      <c r="G11" s="5">
        <v>31360</v>
      </c>
      <c r="H11" s="19">
        <f t="shared" si="3"/>
        <v>613519</v>
      </c>
      <c r="I11" s="5">
        <v>81970</v>
      </c>
      <c r="J11" s="5">
        <v>60232</v>
      </c>
      <c r="K11" s="5">
        <v>50228</v>
      </c>
      <c r="L11" s="5">
        <v>46514</v>
      </c>
      <c r="M11" s="5">
        <v>108147</v>
      </c>
      <c r="N11" s="5">
        <v>57088</v>
      </c>
      <c r="O11" s="5">
        <v>12664</v>
      </c>
      <c r="P11" s="5">
        <v>185128</v>
      </c>
      <c r="Q11" s="5">
        <v>7395</v>
      </c>
      <c r="R11" s="5">
        <v>4153</v>
      </c>
      <c r="S11" s="28" t="s">
        <v>31</v>
      </c>
      <c r="T11" s="25" t="s">
        <v>38</v>
      </c>
    </row>
    <row r="12" spans="1:20" s="5" customFormat="1" ht="12.75" customHeight="1">
      <c r="A12" s="29" t="s">
        <v>39</v>
      </c>
      <c r="B12" s="5">
        <f t="shared" si="1"/>
        <v>3472890</v>
      </c>
      <c r="C12" s="5">
        <f t="shared" si="2"/>
        <v>232877</v>
      </c>
      <c r="D12" s="28">
        <v>87064</v>
      </c>
      <c r="E12" s="5">
        <v>56503</v>
      </c>
      <c r="F12" s="5">
        <v>7294</v>
      </c>
      <c r="G12" s="5">
        <v>82016</v>
      </c>
      <c r="H12" s="19">
        <f t="shared" si="3"/>
        <v>3240013</v>
      </c>
      <c r="I12" s="5">
        <v>961847</v>
      </c>
      <c r="J12" s="5">
        <v>771913</v>
      </c>
      <c r="K12" s="5">
        <v>112758</v>
      </c>
      <c r="L12" s="5">
        <v>462223</v>
      </c>
      <c r="M12" s="5">
        <v>585423</v>
      </c>
      <c r="N12" s="5">
        <v>37910</v>
      </c>
      <c r="O12" s="28">
        <v>5464</v>
      </c>
      <c r="P12" s="5">
        <v>297011</v>
      </c>
      <c r="Q12" s="28">
        <v>5464</v>
      </c>
      <c r="R12" s="28" t="s">
        <v>31</v>
      </c>
      <c r="S12" s="28" t="s">
        <v>31</v>
      </c>
      <c r="T12" s="25" t="s">
        <v>40</v>
      </c>
    </row>
    <row r="13" spans="1:20" s="5" customFormat="1" ht="12.75" customHeight="1">
      <c r="A13" s="24" t="s">
        <v>41</v>
      </c>
      <c r="B13" s="5">
        <f t="shared" si="1"/>
        <v>676353</v>
      </c>
      <c r="C13" s="5">
        <f t="shared" si="2"/>
        <v>649421</v>
      </c>
      <c r="D13" s="28">
        <v>29091</v>
      </c>
      <c r="E13" s="5">
        <v>406068</v>
      </c>
      <c r="F13" s="28">
        <v>25136</v>
      </c>
      <c r="G13" s="5">
        <v>189126</v>
      </c>
      <c r="H13" s="19">
        <f t="shared" si="3"/>
        <v>26932</v>
      </c>
      <c r="I13" s="5">
        <v>13872</v>
      </c>
      <c r="J13" s="5">
        <v>11980</v>
      </c>
      <c r="K13" s="28" t="s">
        <v>31</v>
      </c>
      <c r="L13" s="28" t="s">
        <v>31</v>
      </c>
      <c r="M13" s="28" t="s">
        <v>31</v>
      </c>
      <c r="N13" s="28" t="s">
        <v>31</v>
      </c>
      <c r="O13" s="28" t="s">
        <v>31</v>
      </c>
      <c r="P13" s="28" t="s">
        <v>31</v>
      </c>
      <c r="Q13" s="28">
        <v>1080</v>
      </c>
      <c r="R13" s="28" t="s">
        <v>31</v>
      </c>
      <c r="S13" s="28" t="s">
        <v>31</v>
      </c>
      <c r="T13" s="25" t="s">
        <v>42</v>
      </c>
    </row>
    <row r="14" spans="1:20" s="5" customFormat="1" ht="12.75" customHeight="1">
      <c r="A14" s="24" t="s">
        <v>43</v>
      </c>
      <c r="B14" s="5">
        <f t="shared" si="1"/>
        <v>29025328</v>
      </c>
      <c r="C14" s="5">
        <f t="shared" si="2"/>
        <v>5650374</v>
      </c>
      <c r="D14" s="5">
        <v>5412377</v>
      </c>
      <c r="E14" s="5">
        <v>235586</v>
      </c>
      <c r="F14" s="28" t="s">
        <v>31</v>
      </c>
      <c r="G14" s="5">
        <v>2411</v>
      </c>
      <c r="H14" s="19">
        <f t="shared" si="3"/>
        <v>20574206</v>
      </c>
      <c r="I14" s="5">
        <v>2757516</v>
      </c>
      <c r="J14" s="5">
        <v>1175811</v>
      </c>
      <c r="K14" s="5">
        <v>1275206</v>
      </c>
      <c r="L14" s="5">
        <v>2087369</v>
      </c>
      <c r="M14" s="5">
        <v>5908353</v>
      </c>
      <c r="N14" s="5">
        <v>1459955</v>
      </c>
      <c r="O14" s="5">
        <v>352466</v>
      </c>
      <c r="P14" s="5">
        <v>5504624</v>
      </c>
      <c r="Q14" s="5">
        <v>20381</v>
      </c>
      <c r="R14" s="5">
        <v>32525</v>
      </c>
      <c r="S14" s="28">
        <v>2800748</v>
      </c>
      <c r="T14" s="25" t="s">
        <v>44</v>
      </c>
    </row>
    <row r="15" spans="1:20" s="5" customFormat="1" ht="12.75" customHeight="1">
      <c r="A15" s="24" t="s">
        <v>45</v>
      </c>
      <c r="B15" s="5">
        <f t="shared" si="1"/>
        <v>32108068</v>
      </c>
      <c r="C15" s="5">
        <f t="shared" si="2"/>
        <v>11012576</v>
      </c>
      <c r="D15" s="28">
        <v>3006040</v>
      </c>
      <c r="E15" s="28">
        <v>8006536</v>
      </c>
      <c r="F15" s="28" t="s">
        <v>31</v>
      </c>
      <c r="G15" s="28" t="s">
        <v>31</v>
      </c>
      <c r="H15" s="19">
        <f t="shared" si="3"/>
        <v>19729609</v>
      </c>
      <c r="I15" s="28">
        <v>9075100</v>
      </c>
      <c r="J15" s="28">
        <v>6900150</v>
      </c>
      <c r="K15" s="28">
        <v>1191729</v>
      </c>
      <c r="L15" s="28">
        <v>1453148</v>
      </c>
      <c r="M15" s="28">
        <v>248438</v>
      </c>
      <c r="N15" s="28">
        <v>22731</v>
      </c>
      <c r="O15" s="28">
        <v>620043</v>
      </c>
      <c r="P15" s="28">
        <v>132126</v>
      </c>
      <c r="Q15" s="28">
        <v>86144</v>
      </c>
      <c r="R15" s="28" t="s">
        <v>31</v>
      </c>
      <c r="S15" s="28">
        <v>1365883</v>
      </c>
      <c r="T15" s="25" t="s">
        <v>46</v>
      </c>
    </row>
    <row r="16" spans="1:20" s="5" customFormat="1" ht="12.75" customHeight="1">
      <c r="A16" s="24" t="s">
        <v>47</v>
      </c>
      <c r="B16" s="5">
        <f t="shared" si="1"/>
        <v>102950</v>
      </c>
      <c r="C16" s="5">
        <f t="shared" si="2"/>
        <v>10696</v>
      </c>
      <c r="D16" s="28">
        <v>10696</v>
      </c>
      <c r="E16" s="28" t="s">
        <v>31</v>
      </c>
      <c r="F16" s="28" t="s">
        <v>31</v>
      </c>
      <c r="G16" s="28" t="s">
        <v>31</v>
      </c>
      <c r="H16" s="19">
        <f t="shared" si="3"/>
        <v>92254</v>
      </c>
      <c r="I16" s="28">
        <v>24587</v>
      </c>
      <c r="J16" s="28">
        <v>67667</v>
      </c>
      <c r="K16" s="28" t="s">
        <v>31</v>
      </c>
      <c r="L16" s="28" t="s">
        <v>31</v>
      </c>
      <c r="M16" s="28" t="s">
        <v>31</v>
      </c>
      <c r="N16" s="28" t="s">
        <v>31</v>
      </c>
      <c r="O16" s="28" t="s">
        <v>31</v>
      </c>
      <c r="P16" s="28" t="s">
        <v>31</v>
      </c>
      <c r="Q16" s="28" t="s">
        <v>31</v>
      </c>
      <c r="R16" s="28" t="s">
        <v>31</v>
      </c>
      <c r="S16" s="28" t="s">
        <v>31</v>
      </c>
      <c r="T16" s="25" t="s">
        <v>48</v>
      </c>
    </row>
    <row r="17" spans="1:20" s="5" customFormat="1" ht="12.75" customHeight="1">
      <c r="A17" s="30" t="s">
        <v>49</v>
      </c>
      <c r="B17" s="5">
        <f t="shared" si="1"/>
        <v>6700</v>
      </c>
      <c r="C17" s="5">
        <f t="shared" si="2"/>
        <v>2010</v>
      </c>
      <c r="D17" s="28" t="s">
        <v>31</v>
      </c>
      <c r="E17" s="28">
        <v>2010</v>
      </c>
      <c r="F17" s="28" t="s">
        <v>31</v>
      </c>
      <c r="G17" s="28" t="s">
        <v>31</v>
      </c>
      <c r="H17" s="19">
        <f t="shared" si="3"/>
        <v>4690</v>
      </c>
      <c r="I17" s="28" t="s">
        <v>31</v>
      </c>
      <c r="J17" s="28" t="s">
        <v>31</v>
      </c>
      <c r="K17" s="28" t="s">
        <v>31</v>
      </c>
      <c r="L17" s="28" t="s">
        <v>31</v>
      </c>
      <c r="M17" s="28">
        <v>4690</v>
      </c>
      <c r="N17" s="28" t="s">
        <v>31</v>
      </c>
      <c r="O17" s="28" t="s">
        <v>31</v>
      </c>
      <c r="P17" s="28" t="s">
        <v>31</v>
      </c>
      <c r="Q17" s="28" t="s">
        <v>31</v>
      </c>
      <c r="R17" s="28" t="s">
        <v>31</v>
      </c>
      <c r="S17" s="26" t="s">
        <v>31</v>
      </c>
      <c r="T17" s="25" t="s">
        <v>50</v>
      </c>
    </row>
    <row r="18" spans="1:20" s="5" customFormat="1" ht="12.75" customHeight="1">
      <c r="A18" s="24" t="s">
        <v>51</v>
      </c>
      <c r="B18" s="5">
        <f t="shared" si="1"/>
        <v>11130010</v>
      </c>
      <c r="C18" s="5">
        <f t="shared" si="2"/>
        <v>2537290</v>
      </c>
      <c r="D18" s="5">
        <v>802634</v>
      </c>
      <c r="E18" s="5">
        <v>514175</v>
      </c>
      <c r="F18" s="5">
        <v>157487</v>
      </c>
      <c r="G18" s="5">
        <v>1062994</v>
      </c>
      <c r="H18" s="19">
        <f t="shared" si="3"/>
        <v>6892462</v>
      </c>
      <c r="I18" s="5">
        <v>497905</v>
      </c>
      <c r="J18" s="5">
        <v>1780541</v>
      </c>
      <c r="K18" s="5">
        <v>390522</v>
      </c>
      <c r="L18" s="5">
        <v>448210</v>
      </c>
      <c r="M18" s="5">
        <v>940424</v>
      </c>
      <c r="N18" s="5">
        <v>227207</v>
      </c>
      <c r="O18" s="5">
        <v>14072</v>
      </c>
      <c r="P18" s="5">
        <v>2426388</v>
      </c>
      <c r="Q18" s="5">
        <v>81128</v>
      </c>
      <c r="R18" s="5">
        <v>86065</v>
      </c>
      <c r="S18" s="28">
        <v>1700258</v>
      </c>
      <c r="T18" s="25" t="s">
        <v>52</v>
      </c>
    </row>
    <row r="19" spans="1:20" s="5" customFormat="1" ht="12.75" customHeight="1">
      <c r="A19" s="24" t="s">
        <v>53</v>
      </c>
      <c r="B19" s="5">
        <f t="shared" si="1"/>
        <v>51177439</v>
      </c>
      <c r="C19" s="5">
        <f t="shared" si="2"/>
        <v>1202420</v>
      </c>
      <c r="D19" s="5">
        <v>1128481</v>
      </c>
      <c r="E19" s="5">
        <v>48322</v>
      </c>
      <c r="F19" s="5">
        <v>36</v>
      </c>
      <c r="G19" s="5">
        <v>25581</v>
      </c>
      <c r="H19" s="19">
        <v>42585321</v>
      </c>
      <c r="I19" s="5">
        <v>6231013</v>
      </c>
      <c r="J19" s="5">
        <v>35088</v>
      </c>
      <c r="K19" s="5">
        <v>611406</v>
      </c>
      <c r="L19" s="5">
        <v>13944131</v>
      </c>
      <c r="M19" s="5">
        <v>6345287</v>
      </c>
      <c r="N19" s="5">
        <v>386409</v>
      </c>
      <c r="O19" s="28" t="s">
        <v>31</v>
      </c>
      <c r="P19" s="5">
        <v>10093393</v>
      </c>
      <c r="Q19" s="5">
        <v>938594</v>
      </c>
      <c r="R19" s="28" t="s">
        <v>31</v>
      </c>
      <c r="S19" s="28">
        <v>7389698</v>
      </c>
      <c r="T19" s="25" t="s">
        <v>54</v>
      </c>
    </row>
    <row r="20" spans="1:20" s="5" customFormat="1" ht="12.75" customHeight="1">
      <c r="A20" s="24" t="s">
        <v>55</v>
      </c>
      <c r="B20" s="5">
        <f t="shared" si="1"/>
        <v>19102153</v>
      </c>
      <c r="C20" s="5">
        <f t="shared" si="2"/>
        <v>116640</v>
      </c>
      <c r="D20" s="5">
        <v>7399</v>
      </c>
      <c r="E20" s="5">
        <v>68453</v>
      </c>
      <c r="F20" s="28" t="s">
        <v>31</v>
      </c>
      <c r="G20" s="5">
        <v>40788</v>
      </c>
      <c r="H20" s="5">
        <f t="shared" si="3"/>
        <v>18985513</v>
      </c>
      <c r="I20" s="5">
        <v>68379</v>
      </c>
      <c r="J20" s="5">
        <v>617585</v>
      </c>
      <c r="K20" s="5">
        <v>62889</v>
      </c>
      <c r="L20" s="5">
        <v>95457</v>
      </c>
      <c r="M20" s="5">
        <v>645746</v>
      </c>
      <c r="N20" s="5">
        <v>23541</v>
      </c>
      <c r="O20" s="28" t="s">
        <v>31</v>
      </c>
      <c r="P20" s="5">
        <v>17471916</v>
      </c>
      <c r="Q20" s="28" t="s">
        <v>31</v>
      </c>
      <c r="R20" s="28" t="s">
        <v>31</v>
      </c>
      <c r="S20" s="28" t="s">
        <v>31</v>
      </c>
      <c r="T20" s="25" t="s">
        <v>56</v>
      </c>
    </row>
    <row r="21" spans="1:20" s="5" customFormat="1" ht="12.75" customHeight="1">
      <c r="A21" s="24" t="s">
        <v>57</v>
      </c>
      <c r="B21" s="5">
        <f t="shared" si="1"/>
        <v>2788927</v>
      </c>
      <c r="C21" s="5">
        <f t="shared" si="2"/>
        <v>1382743</v>
      </c>
      <c r="D21" s="5">
        <v>444874</v>
      </c>
      <c r="E21" s="5">
        <v>175142</v>
      </c>
      <c r="F21" s="5">
        <v>32564</v>
      </c>
      <c r="G21" s="5">
        <v>730163</v>
      </c>
      <c r="H21" s="5">
        <f t="shared" si="3"/>
        <v>1406184</v>
      </c>
      <c r="I21" s="5">
        <v>568088</v>
      </c>
      <c r="J21" s="5">
        <v>534325</v>
      </c>
      <c r="K21" s="5">
        <v>14839</v>
      </c>
      <c r="L21" s="5">
        <v>24815</v>
      </c>
      <c r="M21" s="5">
        <v>216863</v>
      </c>
      <c r="N21" s="28">
        <v>9037</v>
      </c>
      <c r="O21" s="28">
        <v>21</v>
      </c>
      <c r="P21" s="5">
        <v>34193</v>
      </c>
      <c r="Q21" s="5">
        <v>568</v>
      </c>
      <c r="R21" s="5">
        <v>3435</v>
      </c>
      <c r="S21" s="26" t="s">
        <v>31</v>
      </c>
      <c r="T21" s="25" t="s">
        <v>58</v>
      </c>
    </row>
    <row r="22" spans="1:20" s="5" customFormat="1" ht="12.75" customHeight="1">
      <c r="A22" s="24" t="s">
        <v>59</v>
      </c>
      <c r="B22" s="5">
        <f t="shared" si="1"/>
        <v>3060774</v>
      </c>
      <c r="C22" s="5">
        <f t="shared" si="2"/>
        <v>449409</v>
      </c>
      <c r="D22" s="5">
        <v>431725</v>
      </c>
      <c r="E22" s="5">
        <v>3437</v>
      </c>
      <c r="F22" s="5">
        <v>11169</v>
      </c>
      <c r="G22" s="5">
        <v>3078</v>
      </c>
      <c r="H22" s="5">
        <f t="shared" si="3"/>
        <v>2604315</v>
      </c>
      <c r="I22" s="5">
        <v>2015145</v>
      </c>
      <c r="J22" s="5">
        <v>82456</v>
      </c>
      <c r="K22" s="5">
        <v>30486</v>
      </c>
      <c r="L22" s="5">
        <v>94380</v>
      </c>
      <c r="M22" s="5">
        <v>156090</v>
      </c>
      <c r="N22" s="5">
        <v>20357</v>
      </c>
      <c r="O22" s="5">
        <v>19575</v>
      </c>
      <c r="P22" s="5">
        <v>174047</v>
      </c>
      <c r="Q22" s="5">
        <v>6041</v>
      </c>
      <c r="R22" s="5">
        <v>5738</v>
      </c>
      <c r="S22" s="5">
        <v>7050</v>
      </c>
      <c r="T22" s="25" t="s">
        <v>60</v>
      </c>
    </row>
    <row r="23" spans="1:20" s="5" customFormat="1" ht="12.75" customHeight="1">
      <c r="A23" s="24" t="s">
        <v>61</v>
      </c>
      <c r="B23" s="5">
        <f t="shared" si="1"/>
        <v>7922004</v>
      </c>
      <c r="C23" s="5">
        <f t="shared" si="2"/>
        <v>311493</v>
      </c>
      <c r="D23" s="5">
        <v>85708</v>
      </c>
      <c r="E23" s="5">
        <v>6044</v>
      </c>
      <c r="F23" s="5">
        <v>121496</v>
      </c>
      <c r="G23" s="5">
        <v>98245</v>
      </c>
      <c r="H23" s="5">
        <f t="shared" si="3"/>
        <v>6473462</v>
      </c>
      <c r="I23" s="5">
        <v>353737</v>
      </c>
      <c r="J23" s="5">
        <v>53693</v>
      </c>
      <c r="K23" s="28" t="s">
        <v>31</v>
      </c>
      <c r="L23" s="5">
        <v>55464</v>
      </c>
      <c r="M23" s="5">
        <v>2535811</v>
      </c>
      <c r="N23" s="5">
        <v>196075</v>
      </c>
      <c r="O23" s="5">
        <v>30000</v>
      </c>
      <c r="P23" s="5">
        <v>3248682</v>
      </c>
      <c r="Q23" s="28" t="s">
        <v>31</v>
      </c>
      <c r="R23" s="28" t="s">
        <v>31</v>
      </c>
      <c r="S23" s="5">
        <v>1137049</v>
      </c>
      <c r="T23" s="25" t="s">
        <v>62</v>
      </c>
    </row>
    <row r="24" spans="1:20" s="5" customFormat="1" ht="12.75" customHeight="1">
      <c r="A24" s="24" t="s">
        <v>63</v>
      </c>
      <c r="B24" s="5">
        <f t="shared" si="1"/>
        <v>5323258</v>
      </c>
      <c r="C24" s="5">
        <f t="shared" si="2"/>
        <v>1268811</v>
      </c>
      <c r="D24" s="5">
        <v>82484</v>
      </c>
      <c r="E24" s="5">
        <v>4268</v>
      </c>
      <c r="F24" s="5">
        <v>19074</v>
      </c>
      <c r="G24" s="5">
        <v>1162985</v>
      </c>
      <c r="H24" s="5">
        <f t="shared" si="3"/>
        <v>3994957</v>
      </c>
      <c r="I24" s="5">
        <v>2270655</v>
      </c>
      <c r="J24" s="5">
        <v>199971</v>
      </c>
      <c r="K24" s="5">
        <v>321678</v>
      </c>
      <c r="L24" s="5">
        <v>276568</v>
      </c>
      <c r="M24" s="5">
        <v>84263</v>
      </c>
      <c r="N24" s="5">
        <v>7591</v>
      </c>
      <c r="O24" s="5">
        <v>241</v>
      </c>
      <c r="P24" s="5">
        <v>515117</v>
      </c>
      <c r="Q24" s="5">
        <v>93331</v>
      </c>
      <c r="R24" s="5">
        <v>225542</v>
      </c>
      <c r="S24" s="5">
        <v>59490</v>
      </c>
      <c r="T24" s="25" t="s">
        <v>64</v>
      </c>
    </row>
    <row r="25" spans="1:20" s="5" customFormat="1" ht="12.75" customHeight="1">
      <c r="A25" s="24" t="s">
        <v>65</v>
      </c>
      <c r="B25" s="5">
        <f t="shared" si="1"/>
        <v>1630010</v>
      </c>
      <c r="C25" s="5">
        <f t="shared" si="2"/>
        <v>32840</v>
      </c>
      <c r="D25" s="5">
        <v>520</v>
      </c>
      <c r="E25" s="28" t="s">
        <v>31</v>
      </c>
      <c r="F25" s="5">
        <v>11320</v>
      </c>
      <c r="G25" s="28">
        <v>21000</v>
      </c>
      <c r="H25" s="5">
        <v>1204617</v>
      </c>
      <c r="I25" s="5">
        <v>152579</v>
      </c>
      <c r="J25" s="5">
        <v>18652</v>
      </c>
      <c r="K25" s="28" t="s">
        <v>31</v>
      </c>
      <c r="L25" s="28" t="s">
        <v>31</v>
      </c>
      <c r="M25" s="28">
        <v>344170</v>
      </c>
      <c r="N25" s="5">
        <v>146698</v>
      </c>
      <c r="O25" s="28" t="s">
        <v>31</v>
      </c>
      <c r="P25" s="5">
        <v>493278</v>
      </c>
      <c r="Q25" s="5">
        <v>16396</v>
      </c>
      <c r="R25" s="5">
        <v>32644</v>
      </c>
      <c r="S25" s="5">
        <v>392553</v>
      </c>
      <c r="T25" s="25" t="s">
        <v>66</v>
      </c>
    </row>
    <row r="26" spans="1:20" s="5" customFormat="1" ht="12.75" customHeight="1">
      <c r="A26" s="24" t="s">
        <v>67</v>
      </c>
      <c r="B26" s="5">
        <f t="shared" si="1"/>
        <v>1827307</v>
      </c>
      <c r="C26" s="5">
        <f t="shared" si="2"/>
        <v>742962</v>
      </c>
      <c r="D26" s="19">
        <v>81727</v>
      </c>
      <c r="E26" s="19">
        <v>575118</v>
      </c>
      <c r="F26" s="19">
        <v>9220</v>
      </c>
      <c r="G26" s="19">
        <v>76897</v>
      </c>
      <c r="H26" s="5">
        <v>1023378</v>
      </c>
      <c r="I26" s="19">
        <v>493333</v>
      </c>
      <c r="J26" s="19">
        <v>84051</v>
      </c>
      <c r="K26" s="19">
        <v>23268</v>
      </c>
      <c r="L26" s="19">
        <v>85947</v>
      </c>
      <c r="M26" s="19">
        <v>258125</v>
      </c>
      <c r="N26" s="19">
        <v>30167</v>
      </c>
      <c r="O26" s="19">
        <v>5984</v>
      </c>
      <c r="P26" s="19">
        <v>37468</v>
      </c>
      <c r="Q26" s="19">
        <v>3540</v>
      </c>
      <c r="R26" s="19">
        <v>1695</v>
      </c>
      <c r="S26" s="19">
        <v>60967</v>
      </c>
      <c r="T26" s="25" t="s">
        <v>68</v>
      </c>
    </row>
    <row r="27" spans="1:20" s="5" customFormat="1" ht="12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3"/>
      <c r="T27" s="32"/>
    </row>
  </sheetData>
  <sheetProtection/>
  <mergeCells count="5">
    <mergeCell ref="S2:T2"/>
    <mergeCell ref="A3:A4"/>
    <mergeCell ref="B3:B4"/>
    <mergeCell ref="C3:G3"/>
    <mergeCell ref="S3:S4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64" r:id="rId1"/>
  <colBreaks count="1" manualBreakCount="1">
    <brk id="9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32"/>
  <sheetViews>
    <sheetView zoomScaleSheetLayoutView="100" zoomScalePageLayoutView="0" workbookViewId="0" topLeftCell="I4">
      <selection activeCell="T24" sqref="T24"/>
    </sheetView>
  </sheetViews>
  <sheetFormatPr defaultColWidth="8.75" defaultRowHeight="18"/>
  <cols>
    <col min="1" max="1" width="2.83203125" style="3" customWidth="1"/>
    <col min="2" max="2" width="19.58203125" style="3" customWidth="1"/>
    <col min="3" max="3" width="10.25" style="3" customWidth="1"/>
    <col min="4" max="4" width="9.75" style="3" customWidth="1"/>
    <col min="5" max="5" width="9.83203125" style="3" customWidth="1"/>
    <col min="6" max="6" width="10.25" style="3" customWidth="1"/>
    <col min="7" max="7" width="9.33203125" style="3" customWidth="1"/>
    <col min="8" max="8" width="9.25" style="3" customWidth="1"/>
    <col min="9" max="9" width="10.5" style="3" customWidth="1"/>
    <col min="10" max="19" width="9.5" style="3" customWidth="1"/>
    <col min="20" max="20" width="10.33203125" style="3" customWidth="1"/>
    <col min="21" max="21" width="4.58203125" style="3" customWidth="1"/>
    <col min="22" max="16384" width="8.75" style="3" customWidth="1"/>
  </cols>
  <sheetData>
    <row r="1" spans="2:11" ht="15.75" customHeigh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1:21" s="35" customFormat="1" ht="18" customHeight="1" thickBot="1">
      <c r="A2" s="66" t="s">
        <v>69</v>
      </c>
      <c r="B2" s="66"/>
      <c r="C2" s="34"/>
      <c r="D2" s="34"/>
      <c r="F2" s="7" t="s">
        <v>70</v>
      </c>
      <c r="H2" s="6"/>
      <c r="I2" s="8"/>
      <c r="J2" s="8"/>
      <c r="K2" s="8"/>
      <c r="L2" s="8"/>
      <c r="M2" s="8"/>
      <c r="N2" s="8"/>
      <c r="O2" s="8"/>
      <c r="P2" s="8"/>
      <c r="Q2" s="36"/>
      <c r="R2" s="36"/>
      <c r="S2" s="37"/>
      <c r="T2" s="52"/>
      <c r="U2" s="52"/>
    </row>
    <row r="3" spans="1:21" s="5" customFormat="1" ht="12.75" customHeight="1" thickTop="1">
      <c r="A3" s="67" t="s">
        <v>4</v>
      </c>
      <c r="B3" s="53"/>
      <c r="C3" s="55" t="s">
        <v>71</v>
      </c>
      <c r="D3" s="70" t="s">
        <v>72</v>
      </c>
      <c r="E3" s="71"/>
      <c r="F3" s="71"/>
      <c r="G3" s="71"/>
      <c r="H3" s="72"/>
      <c r="I3" s="38"/>
      <c r="J3" s="11" t="s">
        <v>73</v>
      </c>
      <c r="K3" s="11"/>
      <c r="L3" s="11"/>
      <c r="M3" s="11"/>
      <c r="N3" s="11"/>
      <c r="O3" s="11"/>
      <c r="P3" s="18"/>
      <c r="Q3" s="18"/>
      <c r="R3" s="18"/>
      <c r="S3" s="39"/>
      <c r="T3" s="55" t="s">
        <v>74</v>
      </c>
      <c r="U3" s="13" t="s">
        <v>9</v>
      </c>
    </row>
    <row r="4" spans="1:255" s="5" customFormat="1" ht="24.75" customHeight="1">
      <c r="A4" s="68"/>
      <c r="B4" s="69"/>
      <c r="C4" s="56"/>
      <c r="D4" s="14" t="s">
        <v>10</v>
      </c>
      <c r="E4" s="15" t="s">
        <v>75</v>
      </c>
      <c r="F4" s="15" t="s">
        <v>76</v>
      </c>
      <c r="G4" s="15" t="s">
        <v>13</v>
      </c>
      <c r="H4" s="15" t="s">
        <v>14</v>
      </c>
      <c r="I4" s="14" t="s">
        <v>10</v>
      </c>
      <c r="J4" s="16" t="s">
        <v>15</v>
      </c>
      <c r="K4" s="17" t="s">
        <v>77</v>
      </c>
      <c r="L4" s="15" t="s">
        <v>17</v>
      </c>
      <c r="M4" s="15" t="s">
        <v>18</v>
      </c>
      <c r="N4" s="15" t="s">
        <v>19</v>
      </c>
      <c r="O4" s="15" t="s">
        <v>20</v>
      </c>
      <c r="P4" s="15" t="s">
        <v>21</v>
      </c>
      <c r="Q4" s="15" t="s">
        <v>78</v>
      </c>
      <c r="R4" s="40" t="s">
        <v>23</v>
      </c>
      <c r="S4" s="41" t="s">
        <v>24</v>
      </c>
      <c r="T4" s="56"/>
      <c r="U4" s="18" t="s">
        <v>25</v>
      </c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</row>
    <row r="5" spans="1:21" s="21" customFormat="1" ht="12.75" customHeight="1">
      <c r="A5" s="60" t="s">
        <v>26</v>
      </c>
      <c r="B5" s="61"/>
      <c r="C5" s="21">
        <v>110768933</v>
      </c>
      <c r="D5" s="21">
        <v>24290631</v>
      </c>
      <c r="E5" s="21">
        <f>SUM(E7,E13,E24:E25)</f>
        <v>15596478</v>
      </c>
      <c r="F5" s="21">
        <f aca="true" t="shared" si="0" ref="F5:T5">SUM(F7,F13,F24:F25)</f>
        <v>5058261</v>
      </c>
      <c r="G5" s="21">
        <f t="shared" si="0"/>
        <v>577419</v>
      </c>
      <c r="H5" s="21">
        <f t="shared" si="0"/>
        <v>3058473</v>
      </c>
      <c r="I5" s="21">
        <f t="shared" si="0"/>
        <v>40370777</v>
      </c>
      <c r="J5" s="21">
        <f t="shared" si="0"/>
        <v>8120880</v>
      </c>
      <c r="K5" s="21">
        <f t="shared" si="0"/>
        <v>3567613</v>
      </c>
      <c r="L5" s="21">
        <f t="shared" si="0"/>
        <v>3655439</v>
      </c>
      <c r="M5" s="21">
        <f t="shared" si="0"/>
        <v>3616946</v>
      </c>
      <c r="N5" s="21">
        <f t="shared" si="0"/>
        <v>4126207</v>
      </c>
      <c r="O5" s="21">
        <f t="shared" si="0"/>
        <v>507295</v>
      </c>
      <c r="P5" s="21">
        <f t="shared" si="0"/>
        <v>1084614</v>
      </c>
      <c r="Q5" s="21">
        <f t="shared" si="0"/>
        <v>15603882</v>
      </c>
      <c r="R5" s="21">
        <f t="shared" si="0"/>
        <v>66055</v>
      </c>
      <c r="S5" s="21">
        <f t="shared" si="0"/>
        <v>21846</v>
      </c>
      <c r="T5" s="42">
        <f t="shared" si="0"/>
        <v>46107525</v>
      </c>
      <c r="U5" s="23" t="s">
        <v>27</v>
      </c>
    </row>
    <row r="6" spans="2:21" s="5" customFormat="1" ht="12.75" customHeight="1">
      <c r="B6" s="24"/>
      <c r="T6" s="43"/>
      <c r="U6" s="25"/>
    </row>
    <row r="7" spans="1:21" s="5" customFormat="1" ht="12.75" customHeight="1">
      <c r="A7" s="62" t="s">
        <v>79</v>
      </c>
      <c r="B7" s="63"/>
      <c r="C7" s="5">
        <f>SUM(C8:C12)</f>
        <v>61152994</v>
      </c>
      <c r="D7" s="5">
        <f>SUM(D8:D12)</f>
        <v>4322460</v>
      </c>
      <c r="E7" s="5">
        <v>1316301</v>
      </c>
      <c r="F7" s="5">
        <f aca="true" t="shared" si="1" ref="F7:T7">SUM(F8:F12)</f>
        <v>860179</v>
      </c>
      <c r="G7" s="5">
        <f t="shared" si="1"/>
        <v>164229</v>
      </c>
      <c r="H7" s="5">
        <f t="shared" si="1"/>
        <v>1981751</v>
      </c>
      <c r="I7" s="5">
        <f t="shared" si="1"/>
        <v>16055980</v>
      </c>
      <c r="J7" s="5">
        <f t="shared" si="1"/>
        <v>2283403</v>
      </c>
      <c r="K7" s="5">
        <f t="shared" si="1"/>
        <v>147480</v>
      </c>
      <c r="L7" s="5">
        <f t="shared" si="1"/>
        <v>68005</v>
      </c>
      <c r="M7" s="5">
        <f t="shared" si="1"/>
        <v>182537</v>
      </c>
      <c r="N7" s="5">
        <f t="shared" si="1"/>
        <v>1088232</v>
      </c>
      <c r="O7" s="5">
        <f t="shared" si="1"/>
        <v>70658</v>
      </c>
      <c r="P7" s="5">
        <f t="shared" si="1"/>
        <v>46865</v>
      </c>
      <c r="Q7" s="5">
        <f t="shared" si="1"/>
        <v>12166950</v>
      </c>
      <c r="R7" s="5">
        <f t="shared" si="1"/>
        <v>234</v>
      </c>
      <c r="S7" s="5">
        <f t="shared" si="1"/>
        <v>1616</v>
      </c>
      <c r="T7" s="43">
        <f t="shared" si="1"/>
        <v>40774554</v>
      </c>
      <c r="U7" s="25" t="s">
        <v>80</v>
      </c>
    </row>
    <row r="8" spans="2:21" s="5" customFormat="1" ht="12.75" customHeight="1">
      <c r="B8" s="24" t="s">
        <v>81</v>
      </c>
      <c r="C8" s="5">
        <f>SUM(D8,I8,T8)</f>
        <v>1379920</v>
      </c>
      <c r="D8" s="5">
        <v>232156</v>
      </c>
      <c r="E8" s="5">
        <v>26629</v>
      </c>
      <c r="F8" s="5">
        <v>71706</v>
      </c>
      <c r="G8" s="5">
        <v>39538</v>
      </c>
      <c r="H8" s="5">
        <v>94283</v>
      </c>
      <c r="I8" s="5">
        <v>1142476</v>
      </c>
      <c r="J8" s="5">
        <v>532923</v>
      </c>
      <c r="K8" s="5">
        <v>39754</v>
      </c>
      <c r="L8" s="5">
        <v>199</v>
      </c>
      <c r="M8" s="5">
        <v>4221</v>
      </c>
      <c r="N8" s="5">
        <v>527609</v>
      </c>
      <c r="O8" s="5">
        <v>3128</v>
      </c>
      <c r="P8" s="28" t="s">
        <v>82</v>
      </c>
      <c r="Q8" s="28">
        <v>34576</v>
      </c>
      <c r="R8" s="28" t="s">
        <v>82</v>
      </c>
      <c r="S8" s="28">
        <v>66</v>
      </c>
      <c r="T8" s="43">
        <v>5288</v>
      </c>
      <c r="U8" s="25" t="s">
        <v>83</v>
      </c>
    </row>
    <row r="9" spans="2:21" s="5" customFormat="1" ht="12.75" customHeight="1">
      <c r="B9" s="24" t="s">
        <v>84</v>
      </c>
      <c r="C9" s="5">
        <f aca="true" t="shared" si="2" ref="C9:C24">SUM(D9,I9,T9)</f>
        <v>1657816</v>
      </c>
      <c r="D9" s="5">
        <v>1000714</v>
      </c>
      <c r="E9" s="5">
        <v>41149</v>
      </c>
      <c r="F9" s="5">
        <v>410446</v>
      </c>
      <c r="G9" s="5">
        <v>38478</v>
      </c>
      <c r="H9" s="5">
        <v>510641</v>
      </c>
      <c r="I9" s="5">
        <v>656802</v>
      </c>
      <c r="J9" s="5">
        <v>386519</v>
      </c>
      <c r="K9" s="5">
        <v>36645</v>
      </c>
      <c r="L9" s="28">
        <v>8188</v>
      </c>
      <c r="M9" s="5">
        <v>24468</v>
      </c>
      <c r="N9" s="28">
        <v>160674</v>
      </c>
      <c r="O9" s="28" t="s">
        <v>82</v>
      </c>
      <c r="P9" s="28" t="s">
        <v>82</v>
      </c>
      <c r="Q9" s="28">
        <v>39958</v>
      </c>
      <c r="R9" s="28" t="s">
        <v>82</v>
      </c>
      <c r="S9" s="28">
        <v>350</v>
      </c>
      <c r="T9" s="43">
        <v>300</v>
      </c>
      <c r="U9" s="44" t="s">
        <v>85</v>
      </c>
    </row>
    <row r="10" spans="2:21" s="5" customFormat="1" ht="12.75" customHeight="1">
      <c r="B10" s="24" t="s">
        <v>86</v>
      </c>
      <c r="C10" s="5">
        <f t="shared" si="2"/>
        <v>1666909</v>
      </c>
      <c r="D10" s="5">
        <v>1427686</v>
      </c>
      <c r="E10" s="5">
        <v>12085</v>
      </c>
      <c r="F10" s="28">
        <v>259634</v>
      </c>
      <c r="G10" s="5">
        <v>31144</v>
      </c>
      <c r="H10" s="5">
        <v>1124823</v>
      </c>
      <c r="I10" s="5">
        <v>239223</v>
      </c>
      <c r="J10" s="5">
        <v>34921</v>
      </c>
      <c r="K10" s="5">
        <v>60657</v>
      </c>
      <c r="L10" s="5">
        <v>174</v>
      </c>
      <c r="M10" s="5">
        <v>3138</v>
      </c>
      <c r="N10" s="5">
        <v>83541</v>
      </c>
      <c r="O10" s="28">
        <v>24772</v>
      </c>
      <c r="P10" s="28" t="s">
        <v>82</v>
      </c>
      <c r="Q10" s="5">
        <v>32020</v>
      </c>
      <c r="R10" s="28" t="s">
        <v>82</v>
      </c>
      <c r="S10" s="28" t="s">
        <v>82</v>
      </c>
      <c r="T10" s="26" t="s">
        <v>82</v>
      </c>
      <c r="U10" s="25" t="s">
        <v>87</v>
      </c>
    </row>
    <row r="11" spans="2:21" s="5" customFormat="1" ht="12.75" customHeight="1">
      <c r="B11" s="24" t="s">
        <v>88</v>
      </c>
      <c r="C11" s="5">
        <f t="shared" si="2"/>
        <v>770072</v>
      </c>
      <c r="D11" s="5">
        <v>131566</v>
      </c>
      <c r="E11" s="5">
        <v>167364</v>
      </c>
      <c r="F11" s="5">
        <v>7018</v>
      </c>
      <c r="G11" s="5">
        <v>43630</v>
      </c>
      <c r="H11" s="5">
        <v>13554</v>
      </c>
      <c r="I11" s="5">
        <v>628625</v>
      </c>
      <c r="J11" s="5">
        <v>178950</v>
      </c>
      <c r="K11" s="5">
        <v>9051</v>
      </c>
      <c r="L11" s="5">
        <v>5881</v>
      </c>
      <c r="M11" s="5">
        <v>81908</v>
      </c>
      <c r="N11" s="5">
        <v>249136</v>
      </c>
      <c r="O11" s="28">
        <v>1117</v>
      </c>
      <c r="P11" s="28" t="s">
        <v>82</v>
      </c>
      <c r="Q11" s="5">
        <v>102582</v>
      </c>
      <c r="R11" s="28" t="s">
        <v>82</v>
      </c>
      <c r="S11" s="28" t="s">
        <v>82</v>
      </c>
      <c r="T11" s="43">
        <v>9881</v>
      </c>
      <c r="U11" s="25" t="s">
        <v>89</v>
      </c>
    </row>
    <row r="12" spans="2:21" s="5" customFormat="1" ht="12.75" customHeight="1">
      <c r="B12" s="24" t="s">
        <v>90</v>
      </c>
      <c r="C12" s="5">
        <f t="shared" si="2"/>
        <v>55678277</v>
      </c>
      <c r="D12" s="5">
        <v>1530338</v>
      </c>
      <c r="E12" s="5">
        <v>1169074</v>
      </c>
      <c r="F12" s="5">
        <v>111375</v>
      </c>
      <c r="G12" s="5">
        <v>11439</v>
      </c>
      <c r="H12" s="5">
        <v>238450</v>
      </c>
      <c r="I12" s="5">
        <v>13388854</v>
      </c>
      <c r="J12" s="5">
        <v>1150090</v>
      </c>
      <c r="K12" s="5">
        <v>1373</v>
      </c>
      <c r="L12" s="5">
        <v>53563</v>
      </c>
      <c r="M12" s="5">
        <v>68802</v>
      </c>
      <c r="N12" s="5">
        <v>67272</v>
      </c>
      <c r="O12" s="5">
        <v>41641</v>
      </c>
      <c r="P12" s="5">
        <v>46865</v>
      </c>
      <c r="Q12" s="5">
        <v>11957814</v>
      </c>
      <c r="R12" s="5">
        <v>234</v>
      </c>
      <c r="S12" s="28">
        <v>1200</v>
      </c>
      <c r="T12" s="43">
        <v>40759085</v>
      </c>
      <c r="U12" s="25" t="s">
        <v>91</v>
      </c>
    </row>
    <row r="13" spans="1:21" s="5" customFormat="1" ht="12.75" customHeight="1">
      <c r="A13" s="64" t="s">
        <v>92</v>
      </c>
      <c r="B13" s="65"/>
      <c r="C13" s="19">
        <f>SUM(C14:C23)</f>
        <v>44857027</v>
      </c>
      <c r="D13" s="19">
        <f>SUM(D14:D23)</f>
        <v>15732777</v>
      </c>
      <c r="E13" s="19">
        <f aca="true" t="shared" si="3" ref="E13:T13">SUM(E14:E23)</f>
        <v>10581068</v>
      </c>
      <c r="F13" s="19">
        <f t="shared" si="3"/>
        <v>4131939</v>
      </c>
      <c r="G13" s="19">
        <f t="shared" si="3"/>
        <v>133630</v>
      </c>
      <c r="H13" s="19">
        <f t="shared" si="3"/>
        <v>886140</v>
      </c>
      <c r="I13" s="19">
        <f t="shared" si="3"/>
        <v>23820830</v>
      </c>
      <c r="J13" s="19">
        <f t="shared" si="3"/>
        <v>5685961</v>
      </c>
      <c r="K13" s="19">
        <f>SUM(K14:K23)</f>
        <v>3366552</v>
      </c>
      <c r="L13" s="19">
        <f t="shared" si="3"/>
        <v>3581146</v>
      </c>
      <c r="M13" s="19">
        <f t="shared" si="3"/>
        <v>3399611</v>
      </c>
      <c r="N13" s="19">
        <f t="shared" si="3"/>
        <v>2977338</v>
      </c>
      <c r="O13" s="19">
        <f t="shared" si="3"/>
        <v>402120</v>
      </c>
      <c r="P13" s="19">
        <f t="shared" si="3"/>
        <v>1037744</v>
      </c>
      <c r="Q13" s="19">
        <f t="shared" si="3"/>
        <v>3284307</v>
      </c>
      <c r="R13" s="19">
        <f t="shared" si="3"/>
        <v>65821</v>
      </c>
      <c r="S13" s="19">
        <f t="shared" si="3"/>
        <v>20230</v>
      </c>
      <c r="T13" s="43">
        <f t="shared" si="3"/>
        <v>5303420</v>
      </c>
      <c r="U13" s="25" t="s">
        <v>93</v>
      </c>
    </row>
    <row r="14" spans="2:21" s="5" customFormat="1" ht="12.75" customHeight="1">
      <c r="B14" s="24" t="s">
        <v>94</v>
      </c>
      <c r="C14" s="5">
        <f t="shared" si="2"/>
        <v>962341</v>
      </c>
      <c r="D14" s="5">
        <v>429376</v>
      </c>
      <c r="E14" s="5">
        <v>15982</v>
      </c>
      <c r="F14" s="5">
        <v>387222</v>
      </c>
      <c r="G14" s="5">
        <v>6095</v>
      </c>
      <c r="H14" s="5">
        <v>20077</v>
      </c>
      <c r="I14" s="5">
        <v>528219</v>
      </c>
      <c r="J14" s="5">
        <v>287310</v>
      </c>
      <c r="K14" s="5">
        <v>17561</v>
      </c>
      <c r="L14" s="5">
        <v>11107</v>
      </c>
      <c r="M14" s="5">
        <v>72545</v>
      </c>
      <c r="N14" s="5">
        <v>53479</v>
      </c>
      <c r="O14" s="5">
        <v>54759</v>
      </c>
      <c r="P14" s="28" t="s">
        <v>82</v>
      </c>
      <c r="Q14" s="5">
        <v>31458</v>
      </c>
      <c r="R14" s="28" t="s">
        <v>82</v>
      </c>
      <c r="S14" s="28" t="s">
        <v>82</v>
      </c>
      <c r="T14" s="26">
        <v>4746</v>
      </c>
      <c r="U14" s="25" t="s">
        <v>29</v>
      </c>
    </row>
    <row r="15" spans="2:21" s="5" customFormat="1" ht="12.75" customHeight="1">
      <c r="B15" s="24" t="s">
        <v>95</v>
      </c>
      <c r="C15" s="5">
        <f t="shared" si="2"/>
        <v>1882082</v>
      </c>
      <c r="D15" s="5">
        <v>451102</v>
      </c>
      <c r="E15" s="5">
        <v>337107</v>
      </c>
      <c r="F15" s="5">
        <v>77265</v>
      </c>
      <c r="G15" s="5">
        <v>18924</v>
      </c>
      <c r="H15" s="5">
        <v>17806</v>
      </c>
      <c r="I15" s="5">
        <v>1129401</v>
      </c>
      <c r="J15" s="5">
        <v>289098</v>
      </c>
      <c r="K15" s="5">
        <v>433889</v>
      </c>
      <c r="L15" s="5">
        <v>126417</v>
      </c>
      <c r="M15" s="5">
        <v>112560</v>
      </c>
      <c r="N15" s="5">
        <v>44281</v>
      </c>
      <c r="O15" s="28">
        <v>4214</v>
      </c>
      <c r="P15" s="28" t="s">
        <v>82</v>
      </c>
      <c r="Q15" s="5">
        <v>58850</v>
      </c>
      <c r="R15" s="5">
        <v>51880</v>
      </c>
      <c r="S15" s="5">
        <v>8212</v>
      </c>
      <c r="T15" s="43">
        <v>301579</v>
      </c>
      <c r="U15" s="25" t="s">
        <v>36</v>
      </c>
    </row>
    <row r="16" spans="2:21" s="5" customFormat="1" ht="12.75" customHeight="1">
      <c r="B16" s="24" t="s">
        <v>96</v>
      </c>
      <c r="C16" s="5">
        <f t="shared" si="2"/>
        <v>1515839</v>
      </c>
      <c r="D16" s="5">
        <v>76851</v>
      </c>
      <c r="E16" s="5">
        <v>11650</v>
      </c>
      <c r="F16" s="5">
        <v>64824</v>
      </c>
      <c r="G16" s="5">
        <v>263</v>
      </c>
      <c r="H16" s="5">
        <v>114</v>
      </c>
      <c r="I16" s="5">
        <v>1438988</v>
      </c>
      <c r="J16" s="5">
        <v>66430</v>
      </c>
      <c r="K16" s="5">
        <v>195583</v>
      </c>
      <c r="L16" s="5">
        <v>34756</v>
      </c>
      <c r="M16" s="5">
        <v>403313</v>
      </c>
      <c r="N16" s="5">
        <v>675648</v>
      </c>
      <c r="O16" s="5">
        <v>31572</v>
      </c>
      <c r="P16" s="28" t="s">
        <v>82</v>
      </c>
      <c r="Q16" s="5">
        <v>31686</v>
      </c>
      <c r="R16" s="28" t="s">
        <v>82</v>
      </c>
      <c r="S16" s="28" t="s">
        <v>82</v>
      </c>
      <c r="T16" s="26" t="s">
        <v>82</v>
      </c>
      <c r="U16" s="25" t="s">
        <v>97</v>
      </c>
    </row>
    <row r="17" spans="2:21" s="5" customFormat="1" ht="12.75" customHeight="1">
      <c r="B17" s="29" t="s">
        <v>39</v>
      </c>
      <c r="C17" s="5">
        <f t="shared" si="2"/>
        <v>1433712</v>
      </c>
      <c r="D17" s="5">
        <v>301560</v>
      </c>
      <c r="E17" s="5">
        <v>168188</v>
      </c>
      <c r="F17" s="5">
        <v>114091</v>
      </c>
      <c r="G17" s="46" t="s">
        <v>31</v>
      </c>
      <c r="H17" s="5">
        <v>19281</v>
      </c>
      <c r="I17" s="5">
        <v>1132152</v>
      </c>
      <c r="J17" s="5">
        <v>294786</v>
      </c>
      <c r="K17" s="5">
        <v>195771</v>
      </c>
      <c r="L17" s="5">
        <v>97590</v>
      </c>
      <c r="M17" s="5">
        <v>317012</v>
      </c>
      <c r="N17" s="5">
        <v>200188</v>
      </c>
      <c r="O17" s="5">
        <v>5546</v>
      </c>
      <c r="P17" s="28" t="s">
        <v>82</v>
      </c>
      <c r="Q17" s="5">
        <v>19750</v>
      </c>
      <c r="R17" s="28">
        <v>1509</v>
      </c>
      <c r="S17" s="28" t="s">
        <v>82</v>
      </c>
      <c r="T17" s="26" t="s">
        <v>82</v>
      </c>
      <c r="U17" s="25" t="s">
        <v>40</v>
      </c>
    </row>
    <row r="18" spans="2:21" s="5" customFormat="1" ht="12.75" customHeight="1">
      <c r="B18" s="24" t="s">
        <v>98</v>
      </c>
      <c r="C18" s="5">
        <f t="shared" si="2"/>
        <v>5065187</v>
      </c>
      <c r="D18" s="5">
        <v>2600677</v>
      </c>
      <c r="E18" s="5">
        <v>2330224</v>
      </c>
      <c r="F18" s="5">
        <v>178486</v>
      </c>
      <c r="G18" s="5">
        <v>1880</v>
      </c>
      <c r="H18" s="5">
        <v>90087</v>
      </c>
      <c r="I18" s="5">
        <v>2451238</v>
      </c>
      <c r="J18" s="5">
        <v>746288</v>
      </c>
      <c r="K18" s="5">
        <v>199093</v>
      </c>
      <c r="L18" s="5">
        <v>93665</v>
      </c>
      <c r="M18" s="5">
        <v>578134</v>
      </c>
      <c r="N18" s="5">
        <v>370426</v>
      </c>
      <c r="O18" s="5">
        <v>85358</v>
      </c>
      <c r="P18" s="5">
        <v>61394</v>
      </c>
      <c r="Q18" s="5">
        <v>316639</v>
      </c>
      <c r="R18" s="5">
        <v>241</v>
      </c>
      <c r="S18" s="28" t="s">
        <v>82</v>
      </c>
      <c r="T18" s="43">
        <v>13272</v>
      </c>
      <c r="U18" s="25" t="s">
        <v>44</v>
      </c>
    </row>
    <row r="19" spans="2:21" s="5" customFormat="1" ht="12.75" customHeight="1">
      <c r="B19" s="24" t="s">
        <v>99</v>
      </c>
      <c r="C19" s="5">
        <f t="shared" si="2"/>
        <v>18811387</v>
      </c>
      <c r="D19" s="5">
        <v>9374422</v>
      </c>
      <c r="E19" s="5">
        <v>7064807</v>
      </c>
      <c r="F19" s="5">
        <v>1852602</v>
      </c>
      <c r="G19" s="5">
        <v>1840</v>
      </c>
      <c r="H19" s="28">
        <v>455173</v>
      </c>
      <c r="I19" s="5">
        <v>4800598</v>
      </c>
      <c r="J19" s="5">
        <v>1029807</v>
      </c>
      <c r="K19" s="5">
        <v>5666</v>
      </c>
      <c r="L19" s="28">
        <v>1249193</v>
      </c>
      <c r="M19" s="5">
        <v>1560059</v>
      </c>
      <c r="N19" s="5">
        <v>279135</v>
      </c>
      <c r="O19" s="28">
        <v>49224</v>
      </c>
      <c r="P19" s="28">
        <v>2564</v>
      </c>
      <c r="Q19" s="28">
        <v>613423</v>
      </c>
      <c r="R19" s="28">
        <v>5356</v>
      </c>
      <c r="S19" s="28">
        <v>6171</v>
      </c>
      <c r="T19" s="43">
        <v>4636367</v>
      </c>
      <c r="U19" s="25" t="s">
        <v>46</v>
      </c>
    </row>
    <row r="20" spans="2:21" s="5" customFormat="1" ht="12.75" customHeight="1">
      <c r="B20" s="24" t="s">
        <v>100</v>
      </c>
      <c r="C20" s="5">
        <f t="shared" si="2"/>
        <v>668652</v>
      </c>
      <c r="D20" s="5">
        <v>280995</v>
      </c>
      <c r="E20" s="5">
        <v>18355</v>
      </c>
      <c r="F20" s="5">
        <v>203382</v>
      </c>
      <c r="G20" s="5">
        <v>6099</v>
      </c>
      <c r="H20" s="28">
        <v>53159</v>
      </c>
      <c r="I20" s="5">
        <v>387657</v>
      </c>
      <c r="J20" s="5">
        <v>119270</v>
      </c>
      <c r="K20" s="28">
        <v>7232</v>
      </c>
      <c r="L20" s="28" t="s">
        <v>82</v>
      </c>
      <c r="M20" s="28">
        <v>39710</v>
      </c>
      <c r="N20" s="5">
        <v>91811</v>
      </c>
      <c r="O20" s="5">
        <v>35716</v>
      </c>
      <c r="P20" s="28" t="s">
        <v>82</v>
      </c>
      <c r="Q20" s="5">
        <v>90992</v>
      </c>
      <c r="R20" s="28">
        <v>2926</v>
      </c>
      <c r="S20" s="28" t="s">
        <v>82</v>
      </c>
      <c r="T20" s="26" t="s">
        <v>82</v>
      </c>
      <c r="U20" s="25" t="s">
        <v>52</v>
      </c>
    </row>
    <row r="21" spans="2:21" s="5" customFormat="1" ht="12.75" customHeight="1">
      <c r="B21" s="24" t="s">
        <v>101</v>
      </c>
      <c r="C21" s="5">
        <f t="shared" si="2"/>
        <v>5055008</v>
      </c>
      <c r="D21" s="5">
        <v>1467519</v>
      </c>
      <c r="E21" s="5">
        <v>353715</v>
      </c>
      <c r="F21" s="5">
        <v>885574</v>
      </c>
      <c r="G21" s="5">
        <v>36379</v>
      </c>
      <c r="H21" s="28">
        <v>191851</v>
      </c>
      <c r="I21" s="5">
        <v>3587489</v>
      </c>
      <c r="J21" s="5">
        <v>2233186</v>
      </c>
      <c r="K21" s="5">
        <v>24136</v>
      </c>
      <c r="L21" s="28">
        <v>6</v>
      </c>
      <c r="M21" s="28">
        <v>196935</v>
      </c>
      <c r="N21" s="5">
        <v>635099</v>
      </c>
      <c r="O21" s="5">
        <v>51946</v>
      </c>
      <c r="P21" s="5">
        <v>13034</v>
      </c>
      <c r="Q21" s="5">
        <v>429238</v>
      </c>
      <c r="R21" s="28">
        <v>3909</v>
      </c>
      <c r="S21" s="28" t="s">
        <v>82</v>
      </c>
      <c r="T21" s="26" t="s">
        <v>82</v>
      </c>
      <c r="U21" s="25" t="s">
        <v>102</v>
      </c>
    </row>
    <row r="22" spans="2:21" s="5" customFormat="1" ht="12.75" customHeight="1">
      <c r="B22" s="24" t="s">
        <v>103</v>
      </c>
      <c r="C22" s="5">
        <f t="shared" si="2"/>
        <v>7729522</v>
      </c>
      <c r="D22" s="5">
        <v>472032</v>
      </c>
      <c r="E22" s="5">
        <v>77717</v>
      </c>
      <c r="F22" s="5">
        <v>349158</v>
      </c>
      <c r="G22" s="5">
        <v>14500</v>
      </c>
      <c r="H22" s="5">
        <v>30657</v>
      </c>
      <c r="I22" s="5">
        <v>6910034</v>
      </c>
      <c r="J22" s="5">
        <v>490967</v>
      </c>
      <c r="K22" s="5">
        <v>1480879</v>
      </c>
      <c r="L22" s="5">
        <v>1968412</v>
      </c>
      <c r="M22" s="5">
        <v>17558</v>
      </c>
      <c r="N22" s="5">
        <v>483065</v>
      </c>
      <c r="O22" s="5">
        <v>51700</v>
      </c>
      <c r="P22" s="5">
        <v>960752</v>
      </c>
      <c r="Q22" s="5">
        <v>1450854</v>
      </c>
      <c r="R22" s="28" t="s">
        <v>82</v>
      </c>
      <c r="S22" s="28">
        <v>5847</v>
      </c>
      <c r="T22" s="26">
        <v>347456</v>
      </c>
      <c r="U22" s="25" t="s">
        <v>104</v>
      </c>
    </row>
    <row r="23" spans="2:21" s="5" customFormat="1" ht="12.75" customHeight="1">
      <c r="B23" s="24" t="s">
        <v>105</v>
      </c>
      <c r="C23" s="5">
        <f t="shared" si="2"/>
        <v>1733297</v>
      </c>
      <c r="D23" s="5">
        <v>278243</v>
      </c>
      <c r="E23" s="5">
        <v>203323</v>
      </c>
      <c r="F23" s="5">
        <v>19335</v>
      </c>
      <c r="G23" s="5">
        <v>47650</v>
      </c>
      <c r="H23" s="5">
        <v>7935</v>
      </c>
      <c r="I23" s="5">
        <v>1455054</v>
      </c>
      <c r="J23" s="5">
        <v>128819</v>
      </c>
      <c r="K23" s="5">
        <v>806742</v>
      </c>
      <c r="L23" s="28" t="s">
        <v>82</v>
      </c>
      <c r="M23" s="5">
        <v>101785</v>
      </c>
      <c r="N23" s="5">
        <v>144206</v>
      </c>
      <c r="O23" s="5">
        <v>32085</v>
      </c>
      <c r="P23" s="28" t="s">
        <v>82</v>
      </c>
      <c r="Q23" s="5">
        <v>241417</v>
      </c>
      <c r="R23" s="28" t="s">
        <v>82</v>
      </c>
      <c r="S23" s="28" t="s">
        <v>82</v>
      </c>
      <c r="T23" s="26" t="s">
        <v>82</v>
      </c>
      <c r="U23" s="25" t="s">
        <v>106</v>
      </c>
    </row>
    <row r="24" spans="1:21" s="5" customFormat="1" ht="12.75" customHeight="1">
      <c r="A24" s="64" t="s">
        <v>107</v>
      </c>
      <c r="B24" s="65"/>
      <c r="C24" s="5">
        <f t="shared" si="2"/>
        <v>417451</v>
      </c>
      <c r="D24" s="5">
        <v>176086</v>
      </c>
      <c r="E24" s="5">
        <v>104826</v>
      </c>
      <c r="F24" s="5">
        <v>57860</v>
      </c>
      <c r="G24" s="46" t="s">
        <v>108</v>
      </c>
      <c r="H24" s="5">
        <v>13400</v>
      </c>
      <c r="I24" s="5">
        <v>211814</v>
      </c>
      <c r="J24" s="5">
        <v>36810</v>
      </c>
      <c r="K24" s="5">
        <v>8905</v>
      </c>
      <c r="L24" s="5">
        <v>1431</v>
      </c>
      <c r="M24" s="5">
        <v>9256</v>
      </c>
      <c r="N24" s="5">
        <v>26093</v>
      </c>
      <c r="O24" s="5">
        <v>237</v>
      </c>
      <c r="P24" s="5">
        <v>5</v>
      </c>
      <c r="Q24" s="5">
        <v>129077</v>
      </c>
      <c r="R24" s="28" t="s">
        <v>82</v>
      </c>
      <c r="S24" s="28" t="s">
        <v>82</v>
      </c>
      <c r="T24" s="43">
        <v>29551</v>
      </c>
      <c r="U24" s="25" t="s">
        <v>109</v>
      </c>
    </row>
    <row r="25" spans="1:21" s="5" customFormat="1" ht="12.75" customHeight="1">
      <c r="A25" s="64" t="s">
        <v>110</v>
      </c>
      <c r="B25" s="65"/>
      <c r="C25" s="5">
        <v>4341461</v>
      </c>
      <c r="D25" s="5">
        <v>4059308</v>
      </c>
      <c r="E25" s="5">
        <v>3594283</v>
      </c>
      <c r="F25" s="5">
        <v>8283</v>
      </c>
      <c r="G25" s="5">
        <v>279560</v>
      </c>
      <c r="H25" s="5">
        <v>177182</v>
      </c>
      <c r="I25" s="5">
        <v>282153</v>
      </c>
      <c r="J25" s="5">
        <v>114706</v>
      </c>
      <c r="K25" s="5">
        <v>44676</v>
      </c>
      <c r="L25" s="5">
        <v>4857</v>
      </c>
      <c r="M25" s="5">
        <v>25542</v>
      </c>
      <c r="N25" s="5">
        <v>34544</v>
      </c>
      <c r="O25" s="5">
        <v>34280</v>
      </c>
      <c r="P25" s="28" t="s">
        <v>82</v>
      </c>
      <c r="Q25" s="5">
        <v>23548</v>
      </c>
      <c r="R25" s="28" t="s">
        <v>82</v>
      </c>
      <c r="S25" s="28" t="s">
        <v>82</v>
      </c>
      <c r="T25" s="26" t="s">
        <v>82</v>
      </c>
      <c r="U25" s="25" t="s">
        <v>111</v>
      </c>
    </row>
    <row r="26" spans="1:21" s="5" customFormat="1" ht="12.75" customHeight="1">
      <c r="A26" s="32"/>
      <c r="B26" s="1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47"/>
      <c r="N26" s="32"/>
      <c r="O26" s="32"/>
      <c r="P26" s="32"/>
      <c r="Q26" s="32"/>
      <c r="R26" s="32"/>
      <c r="S26" s="47"/>
      <c r="T26" s="47"/>
      <c r="U26" s="48"/>
    </row>
    <row r="27" spans="2:4" s="5" customFormat="1" ht="12.75" customHeight="1">
      <c r="B27" s="49" t="s">
        <v>112</v>
      </c>
      <c r="C27" s="50"/>
      <c r="D27" s="50"/>
    </row>
    <row r="28" spans="2:92" s="5" customFormat="1" ht="12.75" customHeight="1">
      <c r="B28" s="49" t="s">
        <v>113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</row>
    <row r="29" s="5" customFormat="1" ht="12.75" customHeight="1">
      <c r="B29" s="51" t="s">
        <v>114</v>
      </c>
    </row>
    <row r="30" s="5" customFormat="1" ht="12" customHeight="1"/>
    <row r="32" spans="3:4" ht="17.25">
      <c r="C32" s="5"/>
      <c r="D32" s="5"/>
    </row>
  </sheetData>
  <sheetProtection/>
  <mergeCells count="11">
    <mergeCell ref="T2:U2"/>
    <mergeCell ref="A3:B4"/>
    <mergeCell ref="C3:C4"/>
    <mergeCell ref="D3:H3"/>
    <mergeCell ref="T3:T4"/>
    <mergeCell ref="A5:B5"/>
    <mergeCell ref="A7:B7"/>
    <mergeCell ref="A13:B13"/>
    <mergeCell ref="A24:B24"/>
    <mergeCell ref="A25:B25"/>
    <mergeCell ref="A2:B2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63" r:id="rId1"/>
  <colBreaks count="1" manualBreakCount="1">
    <brk id="10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2009-04-22T04:21:39Z</dcterms:created>
  <dcterms:modified xsi:type="dcterms:W3CDTF">2009-04-22T07:26:18Z</dcterms:modified>
  <cp:category/>
  <cp:version/>
  <cp:contentType/>
  <cp:contentStatus/>
</cp:coreProperties>
</file>