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30" windowWidth="14400" windowHeight="11640" activeTab="0"/>
  </bookViews>
  <sheets>
    <sheet name="総括" sheetId="1" r:id="rId1"/>
    <sheet name="分布状況" sheetId="2" r:id="rId2"/>
    <sheet name="団体別" sheetId="3" r:id="rId3"/>
    <sheet name="ラス推移" sheetId="4" r:id="rId4"/>
    <sheet name="参考" sheetId="5" r:id="rId5"/>
  </sheets>
  <definedNames>
    <definedName name="_xlnm.Print_Area" localSheetId="4">'参考'!$A$1:$F$52</definedName>
    <definedName name="_xlnm.Print_Area" localSheetId="0">'総括'!$A$1:$AJ$42</definedName>
  </definedNames>
  <calcPr fullCalcOnLoad="1"/>
</workbook>
</file>

<file path=xl/sharedStrings.xml><?xml version="1.0" encoding="utf-8"?>
<sst xmlns="http://schemas.openxmlformats.org/spreadsheetml/2006/main" count="250" uniqueCount="208">
  <si>
    <t>第１表　県内市町村の団体区分別ラスパイレス指数（一般行政職）</t>
  </si>
  <si>
    <t>全国市平均</t>
  </si>
  <si>
    <t>県内市平均</t>
  </si>
  <si>
    <t>県内町村平均</t>
  </si>
  <si>
    <t>全国町村平均</t>
  </si>
  <si>
    <t>県内市町村平均</t>
  </si>
  <si>
    <t>区　分</t>
  </si>
  <si>
    <t>増　減</t>
  </si>
  <si>
    <t>２．ラスパイレス指数の分布状況</t>
  </si>
  <si>
    <t>１．団体区分別ラスパイレス指数</t>
  </si>
  <si>
    <t>第２表　県内市町村のラスパイレス指数の分布状況（一般行政職）</t>
  </si>
  <si>
    <t>105以上</t>
  </si>
  <si>
    <t>100～105</t>
  </si>
  <si>
    <t>95～100</t>
  </si>
  <si>
    <t>95未満</t>
  </si>
  <si>
    <t>県内市町村計</t>
  </si>
  <si>
    <t>全地方公共団体
平　　均</t>
  </si>
  <si>
    <t>３．団体別ラスパイレス指数の状況</t>
  </si>
  <si>
    <t>　  国家公務員行（一）の俸給月額を１００とした場合の地方公務員一般行政職の給与水準</t>
  </si>
  <si>
    <t>　　職員構成を学歴別、経験年数別に区分し、地方公共団体の職員構成が国の職員構成と同一</t>
  </si>
  <si>
    <t>　験年数別の平均給料月額に国の職員数を乗じて得た総和）を国の実俸給総額で除して得る加</t>
  </si>
  <si>
    <t>　重平均。</t>
  </si>
  <si>
    <t>Ａ×Ｂ</t>
  </si>
  <si>
    <t>Ａ×Ｃ</t>
  </si>
  <si>
    <t>経験年数</t>
  </si>
  <si>
    <t>国</t>
  </si>
  <si>
    <t>対象団体</t>
  </si>
  <si>
    <t xml:space="preserve"> (百円)</t>
  </si>
  <si>
    <t xml:space="preserve"> （百円）</t>
  </si>
  <si>
    <t>Ａ</t>
  </si>
  <si>
    <t>Ｂ</t>
  </si>
  <si>
    <t>Ｃ</t>
  </si>
  <si>
    <t>Ｄ</t>
  </si>
  <si>
    <t>Ｅ</t>
  </si>
  <si>
    <t>１年以上２年未満</t>
  </si>
  <si>
    <t>２年以上３年未満</t>
  </si>
  <si>
    <t>３年以上５年未満</t>
  </si>
  <si>
    <t>５年以上７年未満</t>
  </si>
  <si>
    <t>７年以上10年未満</t>
  </si>
  <si>
    <t>10年以上15年未満</t>
  </si>
  <si>
    <t>15年以上20年未満</t>
  </si>
  <si>
    <t>20年以上25年未満</t>
  </si>
  <si>
    <t>25年以上30年未満</t>
  </si>
  <si>
    <t>30年以上35年未満</t>
  </si>
  <si>
    <t>Ｆ</t>
  </si>
  <si>
    <t>Ｇ</t>
  </si>
  <si>
    <t>計</t>
  </si>
  <si>
    <t>　と仮定して算出するものであり、地方公共団体の仮定給料総額（地方公共団体の学歴別、経</t>
  </si>
  <si>
    <t>【計算例】</t>
  </si>
  <si>
    <t>（大学卒）</t>
  </si>
  <si>
    <r>
      <t>職員数(人</t>
    </r>
    <r>
      <rPr>
        <sz val="14"/>
        <rFont val="ＭＳ 明朝"/>
        <family val="1"/>
      </rPr>
      <t>)</t>
    </r>
  </si>
  <si>
    <t>平均俸給(給料)月額（百円）</t>
  </si>
  <si>
    <t>国</t>
  </si>
  <si>
    <t>　　　　１年未満</t>
  </si>
  <si>
    <t>35年以上　　　　</t>
  </si>
  <si>
    <t>（短大卒）</t>
  </si>
  <si>
    <t>Ｈ</t>
  </si>
  <si>
    <t>Ｉ</t>
  </si>
  <si>
    <t>（高校卒）</t>
  </si>
  <si>
    <t>（中学卒）</t>
  </si>
  <si>
    <t>Ｇ＋Ｉ＋Ｋ＋Ｍ</t>
  </si>
  <si>
    <t>×100</t>
  </si>
  <si>
    <t>Ｆ＋Ｈ＋Ｊ＋Ｌ</t>
  </si>
  <si>
    <t>＝</t>
  </si>
  <si>
    <t>　参考〔ラスパイレス指数の算出方法〕</t>
  </si>
  <si>
    <r>
      <t>ラスパイレス指数</t>
    </r>
    <r>
      <rPr>
        <sz val="14"/>
        <rFont val="ＭＳ 明朝"/>
        <family val="1"/>
      </rPr>
      <t>＝</t>
    </r>
  </si>
  <si>
    <t>Ｊ</t>
  </si>
  <si>
    <t>Ｋ</t>
  </si>
  <si>
    <t>Ｌ</t>
  </si>
  <si>
    <t>Ｍ</t>
  </si>
  <si>
    <t>別　府  市</t>
  </si>
  <si>
    <t>大  分  市</t>
  </si>
  <si>
    <t>中  津  市</t>
  </si>
  <si>
    <t>日  田  市</t>
  </si>
  <si>
    <t>臼  杵  市</t>
  </si>
  <si>
    <t>竹  田  市</t>
  </si>
  <si>
    <t>豊後高田市</t>
  </si>
  <si>
    <t>杵  築  市</t>
  </si>
  <si>
    <t>宇  佐  市</t>
  </si>
  <si>
    <t>津久見  市</t>
  </si>
  <si>
    <t>姫  島  村</t>
  </si>
  <si>
    <t>日  出  町</t>
  </si>
  <si>
    <t>九  重  町</t>
  </si>
  <si>
    <t>玖  珠  町</t>
  </si>
  <si>
    <t>（参考）大分県職員　</t>
  </si>
  <si>
    <t>○</t>
  </si>
  <si>
    <t xml:space="preserve"> 佐  伯  市</t>
  </si>
  <si>
    <t>市町村名</t>
  </si>
  <si>
    <t>前年比</t>
  </si>
  <si>
    <t>（全国町村）</t>
  </si>
  <si>
    <t>17年</t>
  </si>
  <si>
    <t>豊後大野市</t>
  </si>
  <si>
    <t>県内市町村の給与水準は、ラスパイレス指数でみると、市町村平均（職員数による加重平</t>
  </si>
  <si>
    <t>市  平  均</t>
  </si>
  <si>
    <t>（ 全 国 市 ）</t>
  </si>
  <si>
    <t xml:space="preserve"> 町 村 平 均</t>
  </si>
  <si>
    <t>(213,588,103)+(52,853,492)+(290,391,773+(543,840)</t>
  </si>
  <si>
    <t>(203,588,578)+(53,244,685)+(287,320,943)+(600,336)</t>
  </si>
  <si>
    <t>＝97.7（小数点以下第２位四捨五入）</t>
  </si>
  <si>
    <t>由布市</t>
  </si>
  <si>
    <t>国東市</t>
  </si>
  <si>
    <t>18年</t>
  </si>
  <si>
    <t>①</t>
  </si>
  <si>
    <t>②</t>
  </si>
  <si>
    <t>③</t>
  </si>
  <si>
    <t>地域手当
補正前(A)</t>
  </si>
  <si>
    <t>（注２）地域手当補正後ラスパイレス指数は、平成１８年度の給与構造改革に伴い導入された地域手当
　　　の支給率を用いて補正したラスパイレス指数であり、県内の団体にあっては、国の指定基準に基
　　　づく支給率及び各団体の支給率ともに０％である。</t>
  </si>
  <si>
    <t>（参考）地域手当補正後ラスパイレス指数</t>
  </si>
  <si>
    <t>区分</t>
  </si>
  <si>
    <t>④</t>
  </si>
  <si>
    <t>地域手当補正後ラスパイレス指数でみると、県内市町村平均は、全地方公共団体平均と比</t>
  </si>
  <si>
    <t>地域手当
補正後(B)</t>
  </si>
  <si>
    <t>区　　分</t>
  </si>
  <si>
    <t>増　　　減</t>
  </si>
  <si>
    <t>大分県内市町村のラスパイレス指数の推移</t>
  </si>
  <si>
    <t>市町村名</t>
  </si>
  <si>
    <t>旧市町村名</t>
  </si>
  <si>
    <t>13年</t>
  </si>
  <si>
    <t>14年</t>
  </si>
  <si>
    <t>15年</t>
  </si>
  <si>
    <t>16年</t>
  </si>
  <si>
    <t>大分市</t>
  </si>
  <si>
    <t>野津原  町</t>
  </si>
  <si>
    <t>佐賀関  町</t>
  </si>
  <si>
    <t>中津市</t>
  </si>
  <si>
    <t>三  光  村</t>
  </si>
  <si>
    <t>本耶馬渓町</t>
  </si>
  <si>
    <t>耶馬渓  町</t>
  </si>
  <si>
    <t>山  国  町</t>
  </si>
  <si>
    <t>日田市</t>
  </si>
  <si>
    <t>前津江  村</t>
  </si>
  <si>
    <t>中津江  村</t>
  </si>
  <si>
    <t>上津江  村</t>
  </si>
  <si>
    <t>大  山  町</t>
  </si>
  <si>
    <t>天  瀬  町</t>
  </si>
  <si>
    <t>佐伯市</t>
  </si>
  <si>
    <t>上  浦  町</t>
  </si>
  <si>
    <t>弥  生  町</t>
  </si>
  <si>
    <t>本  匠  村</t>
  </si>
  <si>
    <t>宇  目  町</t>
  </si>
  <si>
    <t>直  川  村</t>
  </si>
  <si>
    <t>鶴  見  町</t>
  </si>
  <si>
    <t>米水津  村</t>
  </si>
  <si>
    <t>蒲  江  町</t>
  </si>
  <si>
    <t>野  津  町</t>
  </si>
  <si>
    <t>津久見市</t>
  </si>
  <si>
    <t>荻      町</t>
  </si>
  <si>
    <t>久  住  町</t>
  </si>
  <si>
    <t>直  入  町</t>
  </si>
  <si>
    <t>真  玉  町</t>
  </si>
  <si>
    <t>香々地  町</t>
  </si>
  <si>
    <t>大  田  村</t>
  </si>
  <si>
    <t>山  香  町</t>
  </si>
  <si>
    <t>院  内  町</t>
  </si>
  <si>
    <t>安心院  町</t>
  </si>
  <si>
    <t>三  重  町</t>
  </si>
  <si>
    <t>清  川  村</t>
  </si>
  <si>
    <t>緒  方  町</t>
  </si>
  <si>
    <t>朝  地  町</t>
  </si>
  <si>
    <t>大  野  町</t>
  </si>
  <si>
    <t>千  歳  村</t>
  </si>
  <si>
    <t>犬  飼  町</t>
  </si>
  <si>
    <t>挾  間  町</t>
  </si>
  <si>
    <t>庄  内  町</t>
  </si>
  <si>
    <t>湯布院  町</t>
  </si>
  <si>
    <t>国  見  町</t>
  </si>
  <si>
    <t>国  東  町</t>
  </si>
  <si>
    <t>武  蔵  町</t>
  </si>
  <si>
    <t>安  岐  町</t>
  </si>
  <si>
    <t>市平均</t>
  </si>
  <si>
    <t xml:space="preserve"> 町村平均</t>
  </si>
  <si>
    <t>（全国市平均）</t>
  </si>
  <si>
    <t>（全国町村平均）</t>
  </si>
  <si>
    <t>（全地方公共団体平均）</t>
  </si>
  <si>
    <t>市町村平均</t>
  </si>
  <si>
    <t>市町村平均</t>
  </si>
  <si>
    <t>19年</t>
  </si>
  <si>
    <t>※平成１６～１７年度の市町村合併により、「市職員」「町村職員」の構成が大きく変動している。</t>
  </si>
  <si>
    <t>20年</t>
  </si>
  <si>
    <t>（注１）ラスパイレス指数は、地方公共団体の一般行政職の給料額と国の行政職俸給表(一)の適用職員
　　　の俸給額とを学歴別、経験年数別にラスパイレス方式により対比させて比較し算出したもので､
　　　国を１００としたものである。</t>
  </si>
  <si>
    <t>21年</t>
  </si>
  <si>
    <t>平成21年</t>
  </si>
  <si>
    <t>Ｈ２１</t>
  </si>
  <si>
    <t>22年</t>
  </si>
  <si>
    <t>ラスパイレス指数の県内市町村平均は国の水準（１００）を上回っており、全地方公共団</t>
  </si>
  <si>
    <t>Ｈ１３</t>
  </si>
  <si>
    <t>Ｈ２２</t>
  </si>
  <si>
    <t>13→22
　 （A)</t>
  </si>
  <si>
    <t>13→22
　 （B)</t>
  </si>
  <si>
    <r>
      <t xml:space="preserve">21→22
</t>
    </r>
    <r>
      <rPr>
        <sz val="10"/>
        <rFont val="ＭＳ ゴシック"/>
        <family val="3"/>
      </rPr>
      <t>(A) （A)</t>
    </r>
  </si>
  <si>
    <r>
      <t xml:space="preserve">21→22
</t>
    </r>
    <r>
      <rPr>
        <sz val="10"/>
        <rFont val="ＭＳ ゴシック"/>
        <family val="3"/>
      </rPr>
      <t>(B) （B)</t>
    </r>
  </si>
  <si>
    <t>平成13年</t>
  </si>
  <si>
    <t>平成22年</t>
  </si>
  <si>
    <t>13→22</t>
  </si>
  <si>
    <t>21→22</t>
  </si>
  <si>
    <t>ラスパイレス指数１００以上の団体は、平成２１年は３団体、平成２２年は６団体であり</t>
  </si>
  <si>
    <t>前年と比較して３団体増加しています。</t>
  </si>
  <si>
    <t>　①　ラスパイレス指数が上位の団体は、大分市（１０２．９）、玖珠町（１０２．３）</t>
  </si>
  <si>
    <t>　②　ラスパイレス指数が下位の団体は、姫島村（７１．４）、竹田市、豊後高田市</t>
  </si>
  <si>
    <t>　　（９８．７）です。</t>
  </si>
  <si>
    <t>平成２２年大分県内市町村職員の給与水準について</t>
  </si>
  <si>
    <t>（概　要）</t>
  </si>
  <si>
    <t>均）で１００．５（対前年比１．２ポイント上昇）です。</t>
  </si>
  <si>
    <t>団体区分別に市と町村で昨年度と比較すると、市は１．１ポイント上昇、町村は２．２</t>
  </si>
  <si>
    <t>ポイント上昇となっており、県内市町村全体では１．２ポイント上昇となっています。</t>
  </si>
  <si>
    <t>　　日田市（１０１．９）です。</t>
  </si>
  <si>
    <t>体平均と比較しても、１．７ポイント上回っています。</t>
  </si>
  <si>
    <t>較して１．９ポイント上回っています。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</si>
</sst>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_ "/>
    <numFmt numFmtId="179" formatCode="0.000000_ "/>
    <numFmt numFmtId="180" formatCode="0.0000000_ "/>
    <numFmt numFmtId="181" formatCode="0.00000_ "/>
    <numFmt numFmtId="182" formatCode="0.0000_ "/>
    <numFmt numFmtId="183" formatCode="0.000_ "/>
    <numFmt numFmtId="184" formatCode="0.00_ "/>
    <numFmt numFmtId="185" formatCode="0.00000000_ "/>
    <numFmt numFmtId="186" formatCode="0.0_ "/>
    <numFmt numFmtId="187" formatCode="0;&quot;△ &quot;0"/>
    <numFmt numFmtId="188" formatCode="0.0;&quot;△ &quot;0.0"/>
    <numFmt numFmtId="189" formatCode="0.0_);[Red]\(0.0\)"/>
    <numFmt numFmtId="190" formatCode="0.0"/>
    <numFmt numFmtId="191" formatCode="[$-411]ge\.m\.d;@"/>
    <numFmt numFmtId="192" formatCode="&quot;Yes&quot;;&quot;Yes&quot;;&quot;No&quot;"/>
    <numFmt numFmtId="193" formatCode="&quot;True&quot;;&quot;True&quot;;&quot;False&quot;"/>
    <numFmt numFmtId="194" formatCode="&quot;On&quot;;&quot;On&quot;;&quot;Off&quot;"/>
    <numFmt numFmtId="195" formatCode="[$€-2]\ #,##0.00_);[Red]\([$€-2]\ #,##0.00\)"/>
    <numFmt numFmtId="196" formatCode="0.0;&quot;▲ &quot;0.0"/>
  </numFmts>
  <fonts count="50">
    <font>
      <sz val="11"/>
      <name val="ＭＳ ゴシック"/>
      <family val="3"/>
    </font>
    <font>
      <sz val="6"/>
      <name val="ＭＳ ゴシック"/>
      <family val="3"/>
    </font>
    <font>
      <b/>
      <sz val="14"/>
      <name val="ＭＳ ゴシック"/>
      <family val="3"/>
    </font>
    <font>
      <sz val="10"/>
      <name val="ＭＳ ゴシック"/>
      <family val="3"/>
    </font>
    <font>
      <sz val="12"/>
      <name val="ＭＳ 明朝"/>
      <family val="1"/>
    </font>
    <font>
      <sz val="6"/>
      <name val="ＭＳ Ｐ明朝"/>
      <family val="1"/>
    </font>
    <font>
      <sz val="14"/>
      <name val="ＭＳ 明朝"/>
      <family val="1"/>
    </font>
    <font>
      <sz val="13"/>
      <name val="ＭＳ 明朝"/>
      <family val="1"/>
    </font>
    <font>
      <b/>
      <sz val="11"/>
      <name val="ＭＳ ゴシック"/>
      <family val="3"/>
    </font>
    <font>
      <sz val="11"/>
      <name val="ＭＳ Ｐゴシック"/>
      <family val="3"/>
    </font>
    <font>
      <sz val="6"/>
      <name val="ＭＳ Ｐゴシック"/>
      <family val="3"/>
    </font>
    <font>
      <sz val="14"/>
      <name val="ＭＳ Ｐゴシック"/>
      <family val="3"/>
    </font>
    <font>
      <sz val="9"/>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medium">
        <color indexed="8"/>
      </right>
      <top>
        <color indexed="63"/>
      </top>
      <bottom>
        <color indexed="63"/>
      </bottom>
    </border>
    <border>
      <left style="medium">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medium">
        <color indexed="8"/>
      </bottom>
    </border>
    <border>
      <left>
        <color indexed="63"/>
      </left>
      <right>
        <color indexed="63"/>
      </right>
      <top style="medium">
        <color indexed="8"/>
      </top>
      <bottom>
        <color indexed="63"/>
      </bottom>
    </border>
    <border>
      <left style="thin"/>
      <right style="thin"/>
      <top style="thin"/>
      <bottom style="thin"/>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medium"/>
      <right style="medium"/>
      <top>
        <color indexed="63"/>
      </top>
      <bottom style="thin"/>
    </border>
    <border>
      <left style="thin"/>
      <right style="thin"/>
      <top style="medium"/>
      <bottom style="thin"/>
    </border>
    <border>
      <left style="thin"/>
      <right>
        <color indexed="63"/>
      </right>
      <top style="medium"/>
      <bottom style="thin"/>
    </border>
    <border>
      <left style="medium"/>
      <right style="medium"/>
      <top style="thin"/>
      <bottom style="thin"/>
    </border>
    <border>
      <left style="thin"/>
      <right>
        <color indexed="63"/>
      </right>
      <top style="thin"/>
      <bottom style="thin"/>
    </border>
    <border>
      <left style="medium"/>
      <right style="medium"/>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medium"/>
      <right style="medium"/>
      <top style="medium"/>
      <bottom style="thin"/>
    </border>
    <border>
      <left style="medium"/>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thin"/>
    </border>
    <border>
      <left style="thin"/>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thin"/>
    </border>
    <border>
      <left style="thin"/>
      <right style="thin"/>
      <top style="thin"/>
      <bottom style="double"/>
    </border>
    <border>
      <left style="thick"/>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double"/>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style="thick"/>
      <top style="thin"/>
      <bottom style="thick"/>
    </border>
    <border>
      <left style="thick"/>
      <right>
        <color indexed="63"/>
      </right>
      <top style="thin"/>
      <bottom style="double"/>
    </border>
    <border>
      <left>
        <color indexed="63"/>
      </left>
      <right style="thick"/>
      <top style="thin"/>
      <bottom style="double"/>
    </border>
    <border>
      <left style="thick"/>
      <right>
        <color indexed="63"/>
      </right>
      <top style="double"/>
      <bottom style="thin"/>
    </border>
    <border>
      <left>
        <color indexed="63"/>
      </left>
      <right style="thick"/>
      <top style="double"/>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medium"/>
      <bottom style="thin"/>
    </border>
    <border>
      <left>
        <color indexed="63"/>
      </left>
      <right style="thin"/>
      <top style="medium"/>
      <bottom style="thin"/>
    </border>
    <border>
      <left style="thin"/>
      <right style="medium"/>
      <top style="medium"/>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double"/>
    </border>
    <border>
      <left style="medium"/>
      <right>
        <color indexed="63"/>
      </right>
      <top style="thin"/>
      <bottom>
        <color indexed="63"/>
      </bottom>
    </border>
    <border>
      <left style="medium"/>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double"/>
      <bottom>
        <color indexed="63"/>
      </bottom>
    </border>
    <border>
      <left style="medium"/>
      <right>
        <color indexed="63"/>
      </right>
      <top>
        <color indexed="63"/>
      </top>
      <bottom style="thin"/>
    </border>
    <border>
      <left>
        <color indexed="63"/>
      </left>
      <right style="medium"/>
      <top style="medium"/>
      <bottom style="medium"/>
    </border>
    <border>
      <left style="medium"/>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lignment/>
      <protection/>
    </xf>
    <xf numFmtId="0" fontId="9" fillId="0" borderId="0">
      <alignment/>
      <protection/>
    </xf>
    <xf numFmtId="0" fontId="49" fillId="32" borderId="0" applyNumberFormat="0" applyBorder="0" applyAlignment="0" applyProtection="0"/>
  </cellStyleXfs>
  <cellXfs count="271">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6" fillId="0" borderId="0" xfId="60" applyNumberFormat="1" applyFont="1" applyAlignment="1">
      <alignment vertical="center"/>
      <protection/>
    </xf>
    <xf numFmtId="0" fontId="2" fillId="0" borderId="0" xfId="60" applyNumberFormat="1" applyFont="1" applyAlignment="1">
      <alignment horizontal="distributed" vertical="center"/>
      <protection/>
    </xf>
    <xf numFmtId="0" fontId="6" fillId="33" borderId="10" xfId="60" applyNumberFormat="1" applyFont="1" applyFill="1" applyBorder="1" applyAlignment="1">
      <alignment vertical="center"/>
      <protection/>
    </xf>
    <xf numFmtId="0" fontId="6" fillId="33" borderId="11" xfId="60" applyNumberFormat="1" applyFont="1" applyFill="1" applyBorder="1" applyAlignment="1">
      <alignment horizontal="center" vertical="center"/>
      <protection/>
    </xf>
    <xf numFmtId="0" fontId="6" fillId="33" borderId="12" xfId="60" applyNumberFormat="1" applyFont="1" applyFill="1" applyBorder="1" applyAlignment="1">
      <alignment horizontal="center" vertical="center"/>
      <protection/>
    </xf>
    <xf numFmtId="0" fontId="6" fillId="0" borderId="0" xfId="60" applyNumberFormat="1" applyFont="1" applyBorder="1" applyAlignment="1">
      <alignment vertical="center"/>
      <protection/>
    </xf>
    <xf numFmtId="0" fontId="6" fillId="33" borderId="13" xfId="60" applyNumberFormat="1" applyFont="1" applyFill="1" applyBorder="1" applyAlignment="1">
      <alignment horizontal="center" vertical="center"/>
      <protection/>
    </xf>
    <xf numFmtId="0" fontId="6" fillId="33" borderId="14" xfId="60" applyNumberFormat="1" applyFont="1" applyFill="1" applyBorder="1" applyAlignment="1">
      <alignment horizontal="center" vertical="center"/>
      <protection/>
    </xf>
    <xf numFmtId="0" fontId="6" fillId="33" borderId="15" xfId="60" applyNumberFormat="1" applyFont="1" applyFill="1" applyBorder="1" applyAlignment="1">
      <alignment horizontal="center" vertical="center"/>
      <protection/>
    </xf>
    <xf numFmtId="0" fontId="6" fillId="33" borderId="16" xfId="60" applyNumberFormat="1" applyFont="1" applyFill="1" applyBorder="1" applyAlignment="1">
      <alignment horizontal="center" vertical="center"/>
      <protection/>
    </xf>
    <xf numFmtId="0" fontId="6" fillId="33" borderId="13" xfId="60" applyNumberFormat="1" applyFont="1" applyFill="1" applyBorder="1" applyAlignment="1">
      <alignment vertical="center"/>
      <protection/>
    </xf>
    <xf numFmtId="0" fontId="6" fillId="0" borderId="17" xfId="60" applyNumberFormat="1" applyFont="1" applyBorder="1" applyAlignment="1">
      <alignment horizontal="center" vertical="center"/>
      <protection/>
    </xf>
    <xf numFmtId="176" fontId="6" fillId="0" borderId="15" xfId="60" applyNumberFormat="1" applyFont="1" applyBorder="1" applyAlignment="1">
      <alignment horizontal="center" vertical="center"/>
      <protection/>
    </xf>
    <xf numFmtId="177" fontId="6" fillId="0" borderId="15" xfId="60" applyNumberFormat="1" applyFont="1" applyBorder="1" applyAlignment="1">
      <alignment horizontal="center" vertical="center"/>
      <protection/>
    </xf>
    <xf numFmtId="177" fontId="6" fillId="0" borderId="18" xfId="60" applyNumberFormat="1" applyFont="1" applyBorder="1" applyAlignment="1">
      <alignment horizontal="center" vertical="center"/>
      <protection/>
    </xf>
    <xf numFmtId="176" fontId="6" fillId="33" borderId="11" xfId="60" applyNumberFormat="1" applyFont="1" applyFill="1" applyBorder="1" applyAlignment="1">
      <alignment horizontal="center" vertical="center"/>
      <protection/>
    </xf>
    <xf numFmtId="177" fontId="6" fillId="33" borderId="11" xfId="60" applyNumberFormat="1" applyFont="1" applyFill="1" applyBorder="1" applyAlignment="1">
      <alignment horizontal="center" vertical="center"/>
      <protection/>
    </xf>
    <xf numFmtId="177" fontId="6" fillId="33" borderId="12" xfId="60" applyNumberFormat="1" applyFont="1" applyFill="1" applyBorder="1" applyAlignment="1">
      <alignment horizontal="center" vertical="center"/>
      <protection/>
    </xf>
    <xf numFmtId="176" fontId="6" fillId="33" borderId="14" xfId="60" applyNumberFormat="1" applyFont="1" applyFill="1" applyBorder="1" applyAlignment="1">
      <alignment horizontal="center" vertical="center"/>
      <protection/>
    </xf>
    <xf numFmtId="3" fontId="6" fillId="33" borderId="14" xfId="60" applyNumberFormat="1" applyFont="1" applyFill="1" applyBorder="1" applyAlignment="1">
      <alignment vertical="center"/>
      <protection/>
    </xf>
    <xf numFmtId="177" fontId="6" fillId="33" borderId="14" xfId="60" applyNumberFormat="1" applyFont="1" applyFill="1" applyBorder="1" applyAlignment="1">
      <alignment horizontal="center" vertical="center"/>
      <protection/>
    </xf>
    <xf numFmtId="177" fontId="6" fillId="33" borderId="19" xfId="60" applyNumberFormat="1" applyFont="1" applyFill="1" applyBorder="1" applyAlignment="1">
      <alignment horizontal="center" vertical="center"/>
      <protection/>
    </xf>
    <xf numFmtId="0" fontId="6" fillId="0" borderId="20" xfId="60" applyNumberFormat="1" applyFont="1" applyBorder="1" applyAlignment="1">
      <alignment vertical="center"/>
      <protection/>
    </xf>
    <xf numFmtId="0" fontId="6" fillId="0" borderId="0" xfId="60" applyNumberFormat="1" applyFont="1" applyAlignment="1">
      <alignment horizontal="right" vertical="center"/>
      <protection/>
    </xf>
    <xf numFmtId="0" fontId="6" fillId="0" borderId="0" xfId="60" applyNumberFormat="1" applyFont="1" applyAlignment="1" quotePrefix="1">
      <alignment vertical="center"/>
      <protection/>
    </xf>
    <xf numFmtId="186" fontId="6" fillId="0" borderId="0" xfId="60" applyNumberFormat="1" applyFont="1" applyAlignment="1">
      <alignment horizontal="left" vertical="center"/>
      <protection/>
    </xf>
    <xf numFmtId="0" fontId="2" fillId="0" borderId="0" xfId="60" applyNumberFormat="1" applyFont="1" applyAlignment="1">
      <alignment vertical="center"/>
      <protection/>
    </xf>
    <xf numFmtId="0" fontId="8" fillId="0" borderId="0" xfId="0" applyFont="1" applyAlignment="1">
      <alignment vertical="center"/>
    </xf>
    <xf numFmtId="0" fontId="9" fillId="0" borderId="0" xfId="61">
      <alignment/>
      <protection/>
    </xf>
    <xf numFmtId="0" fontId="9" fillId="0" borderId="0" xfId="61" applyBorder="1">
      <alignment/>
      <protection/>
    </xf>
    <xf numFmtId="0" fontId="9" fillId="0" borderId="0" xfId="61" applyAlignment="1">
      <alignment horizontal="center"/>
      <protection/>
    </xf>
    <xf numFmtId="189" fontId="9" fillId="0" borderId="0" xfId="61" applyNumberFormat="1" applyAlignment="1">
      <alignment horizontal="center"/>
      <protection/>
    </xf>
    <xf numFmtId="186" fontId="9" fillId="0" borderId="21" xfId="61" applyNumberFormat="1" applyBorder="1" applyAlignment="1">
      <alignment horizontal="center"/>
      <protection/>
    </xf>
    <xf numFmtId="0" fontId="9" fillId="0" borderId="21" xfId="61" applyBorder="1" applyAlignment="1">
      <alignment horizontal="center"/>
      <protection/>
    </xf>
    <xf numFmtId="186" fontId="9" fillId="0" borderId="21" xfId="61" applyNumberFormat="1" applyFont="1" applyBorder="1" applyAlignment="1">
      <alignment horizontal="center"/>
      <protection/>
    </xf>
    <xf numFmtId="38" fontId="9" fillId="0" borderId="21" xfId="48" applyFont="1" applyBorder="1" applyAlignment="1" applyProtection="1">
      <alignment horizontal="center"/>
      <protection/>
    </xf>
    <xf numFmtId="38" fontId="9" fillId="0" borderId="21" xfId="48" applyFont="1" applyBorder="1" applyAlignment="1" applyProtection="1" quotePrefix="1">
      <alignment horizontal="center"/>
      <protection/>
    </xf>
    <xf numFmtId="0" fontId="9" fillId="0" borderId="0" xfId="61" applyBorder="1" applyAlignment="1">
      <alignment horizontal="center"/>
      <protection/>
    </xf>
    <xf numFmtId="189" fontId="9" fillId="0" borderId="0" xfId="61" applyNumberFormat="1" applyBorder="1" applyAlignment="1">
      <alignment horizontal="center"/>
      <protection/>
    </xf>
    <xf numFmtId="186" fontId="9" fillId="0" borderId="0" xfId="61" applyNumberFormat="1" applyBorder="1" applyAlignment="1">
      <alignment horizontal="center"/>
      <protection/>
    </xf>
    <xf numFmtId="186" fontId="9" fillId="0" borderId="0" xfId="61" applyNumberFormat="1" applyFill="1" applyBorder="1" applyAlignment="1">
      <alignment horizontal="center"/>
      <protection/>
    </xf>
    <xf numFmtId="38" fontId="9" fillId="0" borderId="0" xfId="48" applyFont="1" applyBorder="1" applyAlignment="1" applyProtection="1">
      <alignment horizontal="center"/>
      <protection/>
    </xf>
    <xf numFmtId="184" fontId="6" fillId="0" borderId="0" xfId="60" applyNumberFormat="1" applyFont="1" applyAlignment="1">
      <alignment horizontal="center" vertical="center"/>
      <protection/>
    </xf>
    <xf numFmtId="189" fontId="9" fillId="0" borderId="22" xfId="61" applyNumberFormat="1" applyBorder="1" applyAlignment="1">
      <alignment horizontal="center"/>
      <protection/>
    </xf>
    <xf numFmtId="186" fontId="9" fillId="0" borderId="22" xfId="61" applyNumberFormat="1" applyBorder="1" applyAlignment="1">
      <alignment horizontal="center"/>
      <protection/>
    </xf>
    <xf numFmtId="38" fontId="9" fillId="0" borderId="0" xfId="48" applyFont="1" applyBorder="1" applyAlignment="1" applyProtection="1" quotePrefix="1">
      <alignment horizontal="center"/>
      <protection/>
    </xf>
    <xf numFmtId="188" fontId="9" fillId="0" borderId="21" xfId="61" applyNumberFormat="1" applyBorder="1" applyAlignment="1">
      <alignment horizontal="center"/>
      <protection/>
    </xf>
    <xf numFmtId="188" fontId="9" fillId="0" borderId="21" xfId="61" applyNumberFormat="1" applyFill="1" applyBorder="1" applyAlignment="1">
      <alignment horizontal="center"/>
      <protection/>
    </xf>
    <xf numFmtId="38" fontId="9" fillId="0" borderId="22" xfId="48" applyFont="1" applyBorder="1" applyAlignment="1" applyProtection="1">
      <alignment horizontal="left"/>
      <protection/>
    </xf>
    <xf numFmtId="38" fontId="9" fillId="0" borderId="0" xfId="48" applyFont="1" applyBorder="1" applyAlignment="1" applyProtection="1">
      <alignment vertical="top" wrapText="1"/>
      <protection/>
    </xf>
    <xf numFmtId="38" fontId="9" fillId="0" borderId="21" xfId="48" applyFont="1" applyBorder="1" applyAlignment="1" applyProtection="1">
      <alignment horizontal="center" wrapText="1"/>
      <protection/>
    </xf>
    <xf numFmtId="0" fontId="0" fillId="0" borderId="0" xfId="0" applyBorder="1" applyAlignment="1">
      <alignment vertical="center"/>
    </xf>
    <xf numFmtId="0" fontId="9" fillId="0" borderId="23" xfId="61" applyFont="1" applyBorder="1" applyAlignment="1">
      <alignment horizontal="center"/>
      <protection/>
    </xf>
    <xf numFmtId="0" fontId="9" fillId="0" borderId="24" xfId="61" applyFont="1" applyBorder="1" applyAlignment="1">
      <alignment horizontal="center"/>
      <protection/>
    </xf>
    <xf numFmtId="0" fontId="9" fillId="0" borderId="25" xfId="61" applyBorder="1" applyAlignment="1">
      <alignment horizontal="center"/>
      <protection/>
    </xf>
    <xf numFmtId="189" fontId="9" fillId="0" borderId="26" xfId="61" applyNumberFormat="1" applyFont="1" applyBorder="1" applyAlignment="1">
      <alignment horizontal="center"/>
      <protection/>
    </xf>
    <xf numFmtId="38" fontId="9" fillId="0" borderId="27" xfId="48" applyFont="1" applyBorder="1" applyAlignment="1" applyProtection="1">
      <alignment horizontal="center"/>
      <protection/>
    </xf>
    <xf numFmtId="190" fontId="9" fillId="0" borderId="28" xfId="61" applyNumberFormat="1" applyBorder="1">
      <alignment/>
      <protection/>
    </xf>
    <xf numFmtId="189" fontId="9" fillId="0" borderId="29" xfId="61" applyNumberFormat="1" applyBorder="1">
      <alignment/>
      <protection/>
    </xf>
    <xf numFmtId="38" fontId="9" fillId="0" borderId="30" xfId="48" applyFont="1" applyBorder="1" applyAlignment="1" applyProtection="1">
      <alignment horizontal="center"/>
      <protection/>
    </xf>
    <xf numFmtId="190" fontId="9" fillId="0" borderId="21" xfId="61" applyNumberFormat="1" applyBorder="1">
      <alignment/>
      <protection/>
    </xf>
    <xf numFmtId="189" fontId="9" fillId="0" borderId="31" xfId="61" applyNumberFormat="1" applyBorder="1">
      <alignment/>
      <protection/>
    </xf>
    <xf numFmtId="38" fontId="9" fillId="0" borderId="32" xfId="48" applyFont="1" applyBorder="1" applyAlignment="1" applyProtection="1">
      <alignment horizontal="center"/>
      <protection/>
    </xf>
    <xf numFmtId="190" fontId="9" fillId="0" borderId="33" xfId="61" applyNumberFormat="1" applyBorder="1">
      <alignment/>
      <protection/>
    </xf>
    <xf numFmtId="189" fontId="9" fillId="0" borderId="34" xfId="61" applyNumberFormat="1" applyBorder="1">
      <alignment/>
      <protection/>
    </xf>
    <xf numFmtId="38" fontId="9" fillId="0" borderId="35" xfId="48" applyFont="1" applyBorder="1" applyAlignment="1" applyProtection="1">
      <alignment horizontal="center" vertical="center"/>
      <protection/>
    </xf>
    <xf numFmtId="38" fontId="9" fillId="0" borderId="24" xfId="48" applyFont="1" applyBorder="1" applyAlignment="1" applyProtection="1">
      <alignment horizontal="center"/>
      <protection/>
    </xf>
    <xf numFmtId="190" fontId="9" fillId="0" borderId="25" xfId="61" applyNumberFormat="1" applyBorder="1">
      <alignment/>
      <protection/>
    </xf>
    <xf numFmtId="189" fontId="9" fillId="0" borderId="26" xfId="61" applyNumberFormat="1" applyBorder="1">
      <alignment/>
      <protection/>
    </xf>
    <xf numFmtId="189" fontId="9" fillId="0" borderId="26" xfId="48" applyNumberFormat="1" applyFont="1" applyBorder="1" applyAlignment="1" applyProtection="1">
      <alignment horizontal="right" vertical="center"/>
      <protection/>
    </xf>
    <xf numFmtId="38" fontId="9" fillId="0" borderId="36" xfId="48" applyFont="1" applyBorder="1" applyAlignment="1" applyProtection="1">
      <alignment horizontal="center"/>
      <protection/>
    </xf>
    <xf numFmtId="38" fontId="9" fillId="0" borderId="37" xfId="48" applyFont="1" applyBorder="1" applyAlignment="1" applyProtection="1">
      <alignment horizontal="center"/>
      <protection/>
    </xf>
    <xf numFmtId="190" fontId="9" fillId="0" borderId="38" xfId="61" applyNumberFormat="1" applyBorder="1">
      <alignment/>
      <protection/>
    </xf>
    <xf numFmtId="189" fontId="9" fillId="0" borderId="39" xfId="61" applyNumberFormat="1" applyBorder="1">
      <alignment/>
      <protection/>
    </xf>
    <xf numFmtId="189" fontId="9" fillId="0" borderId="29" xfId="48" applyNumberFormat="1" applyFont="1" applyBorder="1" applyAlignment="1" applyProtection="1">
      <alignment vertical="center"/>
      <protection/>
    </xf>
    <xf numFmtId="189" fontId="9" fillId="0" borderId="31" xfId="48" applyNumberFormat="1" applyFont="1" applyBorder="1" applyAlignment="1" applyProtection="1">
      <alignment vertical="center"/>
      <protection/>
    </xf>
    <xf numFmtId="38" fontId="9" fillId="0" borderId="40" xfId="48" applyFont="1" applyBorder="1" applyAlignment="1" applyProtection="1">
      <alignment horizontal="center"/>
      <protection/>
    </xf>
    <xf numFmtId="190" fontId="9" fillId="0" borderId="41" xfId="61" applyNumberFormat="1" applyBorder="1">
      <alignment/>
      <protection/>
    </xf>
    <xf numFmtId="189" fontId="9" fillId="0" borderId="42" xfId="61" applyNumberFormat="1" applyBorder="1">
      <alignment/>
      <protection/>
    </xf>
    <xf numFmtId="189" fontId="9" fillId="0" borderId="34" xfId="48" applyNumberFormat="1" applyFont="1" applyBorder="1" applyAlignment="1" applyProtection="1">
      <alignment vertical="center"/>
      <protection/>
    </xf>
    <xf numFmtId="189" fontId="9" fillId="0" borderId="29" xfId="61" applyNumberFormat="1" applyFont="1" applyBorder="1" applyAlignment="1">
      <alignment vertical="center"/>
      <protection/>
    </xf>
    <xf numFmtId="189" fontId="9" fillId="0" borderId="31" xfId="61" applyNumberFormat="1" applyBorder="1" applyAlignment="1">
      <alignment vertical="center"/>
      <protection/>
    </xf>
    <xf numFmtId="189" fontId="9" fillId="0" borderId="34" xfId="61" applyNumberFormat="1" applyBorder="1" applyAlignment="1">
      <alignment vertical="center"/>
      <protection/>
    </xf>
    <xf numFmtId="38" fontId="9" fillId="0" borderId="43" xfId="48" applyFont="1" applyBorder="1" applyAlignment="1" applyProtection="1">
      <alignment horizontal="center" vertical="center"/>
      <protection/>
    </xf>
    <xf numFmtId="189" fontId="9" fillId="0" borderId="26" xfId="61" applyNumberFormat="1" applyBorder="1" applyAlignment="1">
      <alignment horizontal="right"/>
      <protection/>
    </xf>
    <xf numFmtId="189" fontId="9" fillId="0" borderId="44" xfId="61" applyNumberFormat="1" applyBorder="1" applyAlignment="1">
      <alignment horizontal="right"/>
      <protection/>
    </xf>
    <xf numFmtId="190" fontId="9" fillId="0" borderId="45" xfId="61" applyNumberFormat="1" applyBorder="1">
      <alignment/>
      <protection/>
    </xf>
    <xf numFmtId="189" fontId="9" fillId="0" borderId="46" xfId="61" applyNumberFormat="1" applyBorder="1">
      <alignment/>
      <protection/>
    </xf>
    <xf numFmtId="189" fontId="9" fillId="0" borderId="42" xfId="61" applyNumberFormat="1" applyBorder="1" applyAlignment="1">
      <alignment horizontal="right"/>
      <protection/>
    </xf>
    <xf numFmtId="189" fontId="9" fillId="0" borderId="47" xfId="61" applyNumberFormat="1" applyBorder="1" applyAlignment="1">
      <alignment horizontal="right"/>
      <protection/>
    </xf>
    <xf numFmtId="189" fontId="9" fillId="0" borderId="0" xfId="61" applyNumberFormat="1">
      <alignment/>
      <protection/>
    </xf>
    <xf numFmtId="189" fontId="9" fillId="0" borderId="25" xfId="61" applyNumberFormat="1" applyBorder="1">
      <alignment/>
      <protection/>
    </xf>
    <xf numFmtId="189" fontId="9" fillId="0" borderId="44" xfId="61" applyNumberFormat="1" applyFont="1" applyBorder="1" applyAlignment="1">
      <alignment horizontal="center" wrapText="1"/>
      <protection/>
    </xf>
    <xf numFmtId="186" fontId="9" fillId="0" borderId="44" xfId="61" applyNumberFormat="1" applyBorder="1" applyAlignment="1">
      <alignment horizontal="right" vertical="center"/>
      <protection/>
    </xf>
    <xf numFmtId="186" fontId="9" fillId="0" borderId="44" xfId="61" applyNumberFormat="1" applyBorder="1" applyAlignment="1">
      <alignment horizontal="right"/>
      <protection/>
    </xf>
    <xf numFmtId="186" fontId="9" fillId="0" borderId="48" xfId="61" applyNumberFormat="1" applyBorder="1" applyAlignment="1">
      <alignment horizontal="right"/>
      <protection/>
    </xf>
    <xf numFmtId="186" fontId="9" fillId="0" borderId="21" xfId="61" applyNumberFormat="1" applyFill="1" applyBorder="1" applyAlignment="1">
      <alignment horizontal="center"/>
      <protection/>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0" fillId="0" borderId="0" xfId="0" applyFill="1" applyBorder="1" applyAlignment="1">
      <alignment vertical="center"/>
    </xf>
    <xf numFmtId="0" fontId="0" fillId="0" borderId="53" xfId="0" applyFill="1" applyBorder="1" applyAlignment="1">
      <alignment vertical="center"/>
    </xf>
    <xf numFmtId="0" fontId="0" fillId="0" borderId="54" xfId="0" applyFill="1" applyBorder="1" applyAlignment="1">
      <alignment vertical="center"/>
    </xf>
    <xf numFmtId="0" fontId="0" fillId="0" borderId="55" xfId="0" applyFill="1" applyBorder="1" applyAlignment="1">
      <alignment vertical="center"/>
    </xf>
    <xf numFmtId="0" fontId="0" fillId="0" borderId="56" xfId="0" applyFill="1" applyBorder="1" applyAlignment="1">
      <alignment vertical="center"/>
    </xf>
    <xf numFmtId="0" fontId="9" fillId="0" borderId="50" xfId="61" applyFill="1" applyBorder="1">
      <alignment/>
      <protection/>
    </xf>
    <xf numFmtId="0" fontId="9" fillId="0" borderId="51" xfId="61" applyFill="1" applyBorder="1">
      <alignment/>
      <protection/>
    </xf>
    <xf numFmtId="0" fontId="9" fillId="0" borderId="0" xfId="61" applyFill="1" applyBorder="1">
      <alignment/>
      <protection/>
    </xf>
    <xf numFmtId="0" fontId="9" fillId="0" borderId="53" xfId="61" applyFill="1" applyBorder="1">
      <alignment/>
      <protection/>
    </xf>
    <xf numFmtId="0" fontId="9" fillId="0" borderId="55" xfId="61" applyFill="1" applyBorder="1">
      <alignment/>
      <protection/>
    </xf>
    <xf numFmtId="0" fontId="9" fillId="0" borderId="56" xfId="61" applyFill="1" applyBorder="1">
      <alignment/>
      <protection/>
    </xf>
    <xf numFmtId="189" fontId="9" fillId="0" borderId="26" xfId="61" applyNumberFormat="1" applyFont="1" applyBorder="1" applyAlignment="1">
      <alignment horizontal="center" wrapText="1"/>
      <protection/>
    </xf>
    <xf numFmtId="186" fontId="9" fillId="0" borderId="26" xfId="61" applyNumberFormat="1" applyBorder="1" applyAlignment="1">
      <alignment horizontal="right" vertical="center"/>
      <protection/>
    </xf>
    <xf numFmtId="186" fontId="9" fillId="0" borderId="26" xfId="61" applyNumberFormat="1" applyBorder="1" applyAlignment="1">
      <alignment horizontal="right"/>
      <protection/>
    </xf>
    <xf numFmtId="186" fontId="9" fillId="0" borderId="57" xfId="61" applyNumberFormat="1" applyBorder="1" applyAlignment="1">
      <alignment horizontal="right"/>
      <protection/>
    </xf>
    <xf numFmtId="188" fontId="0" fillId="0" borderId="21" xfId="0" applyNumberFormat="1" applyBorder="1" applyAlignment="1">
      <alignment horizontal="center" vertical="center"/>
    </xf>
    <xf numFmtId="0" fontId="0" fillId="0" borderId="21" xfId="0" applyBorder="1" applyAlignment="1">
      <alignment horizontal="center" vertical="center"/>
    </xf>
    <xf numFmtId="188" fontId="0" fillId="0" borderId="58" xfId="0" applyNumberFormat="1" applyBorder="1" applyAlignment="1">
      <alignment horizontal="center" vertical="center"/>
    </xf>
    <xf numFmtId="188" fontId="0" fillId="0" borderId="31" xfId="0" applyNumberFormat="1" applyBorder="1" applyAlignment="1">
      <alignment horizontal="center" vertical="center"/>
    </xf>
    <xf numFmtId="188" fontId="0" fillId="0" borderId="59" xfId="0" applyNumberFormat="1" applyBorder="1" applyAlignment="1">
      <alignment horizontal="center" vertical="center"/>
    </xf>
    <xf numFmtId="0" fontId="0" fillId="0" borderId="57"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188" fontId="0" fillId="0" borderId="62" xfId="0" applyNumberFormat="1" applyBorder="1" applyAlignment="1">
      <alignment horizontal="center" vertical="center"/>
    </xf>
    <xf numFmtId="188" fontId="0" fillId="0" borderId="63" xfId="0" applyNumberForma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31" xfId="0" applyBorder="1" applyAlignment="1">
      <alignment horizontal="center" vertical="center" wrapText="1"/>
    </xf>
    <xf numFmtId="0" fontId="0" fillId="0" borderId="59" xfId="0" applyBorder="1" applyAlignment="1">
      <alignment horizontal="center" vertical="center" wrapText="1"/>
    </xf>
    <xf numFmtId="0" fontId="0" fillId="0" borderId="58" xfId="0" applyBorder="1" applyAlignment="1">
      <alignment horizontal="center" vertical="center" wrapText="1"/>
    </xf>
    <xf numFmtId="188" fontId="0" fillId="0" borderId="61" xfId="0" applyNumberFormat="1" applyBorder="1" applyAlignment="1">
      <alignment horizontal="center" vertical="center"/>
    </xf>
    <xf numFmtId="0" fontId="0" fillId="0" borderId="67" xfId="0" applyBorder="1" applyAlignment="1">
      <alignment horizontal="center" vertical="center"/>
    </xf>
    <xf numFmtId="188" fontId="0" fillId="0" borderId="67" xfId="0" applyNumberFormat="1" applyBorder="1" applyAlignment="1">
      <alignment horizontal="center" vertical="center"/>
    </xf>
    <xf numFmtId="0" fontId="0" fillId="0" borderId="21" xfId="0" applyBorder="1" applyAlignment="1">
      <alignment horizontal="center" vertical="center" wrapText="1"/>
    </xf>
    <xf numFmtId="0" fontId="0" fillId="0" borderId="21" xfId="0" applyBorder="1" applyAlignment="1">
      <alignment horizontal="center" vertical="center" shrinkToFit="1"/>
    </xf>
    <xf numFmtId="0" fontId="0" fillId="0" borderId="31" xfId="0" applyBorder="1" applyAlignment="1">
      <alignment horizontal="center" vertical="center" shrinkToFit="1"/>
    </xf>
    <xf numFmtId="188" fontId="0" fillId="0" borderId="64" xfId="0" applyNumberFormat="1" applyBorder="1" applyAlignment="1">
      <alignment horizontal="center" vertical="center"/>
    </xf>
    <xf numFmtId="188" fontId="0" fillId="0" borderId="65" xfId="0" applyNumberFormat="1" applyBorder="1" applyAlignment="1">
      <alignment horizontal="center" vertical="center"/>
    </xf>
    <xf numFmtId="188" fontId="0" fillId="0" borderId="66" xfId="0" applyNumberFormat="1" applyBorder="1" applyAlignment="1">
      <alignment horizontal="center" vertical="center"/>
    </xf>
    <xf numFmtId="0" fontId="0" fillId="0" borderId="68" xfId="0" applyBorder="1" applyAlignment="1">
      <alignment horizontal="center" vertical="center"/>
    </xf>
    <xf numFmtId="188" fontId="0" fillId="0" borderId="68" xfId="0" applyNumberFormat="1" applyBorder="1" applyAlignment="1">
      <alignment horizontal="center" vertical="center"/>
    </xf>
    <xf numFmtId="188" fontId="0" fillId="0" borderId="69" xfId="0" applyNumberFormat="1" applyBorder="1" applyAlignment="1">
      <alignment horizontal="center" vertical="center"/>
    </xf>
    <xf numFmtId="0" fontId="0" fillId="0" borderId="0" xfId="0" applyAlignment="1">
      <alignment vertical="center" wrapText="1"/>
    </xf>
    <xf numFmtId="0" fontId="3" fillId="0" borderId="67" xfId="0" applyFont="1" applyBorder="1" applyAlignment="1">
      <alignment horizontal="center" vertical="center"/>
    </xf>
    <xf numFmtId="0" fontId="3" fillId="0" borderId="21" xfId="0" applyFont="1" applyBorder="1" applyAlignment="1">
      <alignment horizontal="center" vertical="center"/>
    </xf>
    <xf numFmtId="0" fontId="0" fillId="0" borderId="43" xfId="0" applyBorder="1" applyAlignment="1">
      <alignment horizontal="center" vertical="center"/>
    </xf>
    <xf numFmtId="0" fontId="0" fillId="0" borderId="48"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188" fontId="0" fillId="0" borderId="72" xfId="0" applyNumberFormat="1" applyBorder="1" applyAlignment="1">
      <alignment horizontal="center" vertical="center"/>
    </xf>
    <xf numFmtId="0" fontId="12" fillId="0" borderId="31"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58"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12" fillId="0" borderId="69" xfId="0" applyFont="1" applyBorder="1" applyAlignment="1">
      <alignment horizontal="center" vertical="center" wrapText="1"/>
    </xf>
    <xf numFmtId="0" fontId="12" fillId="0" borderId="76" xfId="0" applyFont="1" applyBorder="1" applyAlignment="1">
      <alignment horizontal="center" vertical="center" wrapText="1"/>
    </xf>
    <xf numFmtId="188" fontId="0" fillId="0" borderId="76" xfId="0" applyNumberFormat="1" applyBorder="1" applyAlignment="1">
      <alignment horizontal="center" vertical="center"/>
    </xf>
    <xf numFmtId="188" fontId="0" fillId="0" borderId="31" xfId="0" applyNumberFormat="1" applyFill="1" applyBorder="1" applyAlignment="1">
      <alignment horizontal="center" vertical="center"/>
    </xf>
    <xf numFmtId="188" fontId="0" fillId="0" borderId="59" xfId="0" applyNumberFormat="1" applyFill="1" applyBorder="1" applyAlignment="1">
      <alignment horizontal="center" vertical="center"/>
    </xf>
    <xf numFmtId="188" fontId="0" fillId="0" borderId="76" xfId="0" applyNumberFormat="1" applyFill="1" applyBorder="1" applyAlignment="1">
      <alignment horizontal="center" vertical="center"/>
    </xf>
    <xf numFmtId="188" fontId="0" fillId="0" borderId="77" xfId="0" applyNumberFormat="1" applyFill="1" applyBorder="1" applyAlignment="1">
      <alignment horizontal="center" vertical="center"/>
    </xf>
    <xf numFmtId="188" fontId="0" fillId="0" borderId="78" xfId="0" applyNumberFormat="1" applyFill="1" applyBorder="1" applyAlignment="1">
      <alignment horizontal="center" vertical="center"/>
    </xf>
    <xf numFmtId="188" fontId="0" fillId="0" borderId="79" xfId="0" applyNumberFormat="1" applyFill="1" applyBorder="1" applyAlignment="1">
      <alignment horizontal="center" vertical="center"/>
    </xf>
    <xf numFmtId="188" fontId="0" fillId="0" borderId="80" xfId="0" applyNumberFormat="1" applyFill="1" applyBorder="1" applyAlignment="1">
      <alignment horizontal="center" vertical="center"/>
    </xf>
    <xf numFmtId="188" fontId="0" fillId="0" borderId="81" xfId="0" applyNumberFormat="1" applyFill="1" applyBorder="1" applyAlignment="1">
      <alignment horizontal="center" vertical="center"/>
    </xf>
    <xf numFmtId="188" fontId="0" fillId="0" borderId="82" xfId="0" applyNumberFormat="1" applyBorder="1" applyAlignment="1">
      <alignment horizontal="center" vertical="center"/>
    </xf>
    <xf numFmtId="188" fontId="0" fillId="0" borderId="83" xfId="0" applyNumberFormat="1" applyBorder="1" applyAlignment="1">
      <alignment horizontal="center" vertical="center"/>
    </xf>
    <xf numFmtId="188" fontId="0" fillId="0" borderId="84" xfId="0" applyNumberFormat="1" applyFill="1" applyBorder="1" applyAlignment="1">
      <alignment horizontal="center" vertical="center"/>
    </xf>
    <xf numFmtId="188" fontId="0" fillId="0" borderId="63" xfId="0" applyNumberFormat="1" applyFill="1" applyBorder="1" applyAlignment="1">
      <alignment horizontal="center" vertical="center"/>
    </xf>
    <xf numFmtId="188" fontId="0" fillId="0" borderId="72" xfId="0" applyNumberFormat="1" applyFill="1" applyBorder="1" applyAlignment="1">
      <alignment horizontal="center" vertical="center"/>
    </xf>
    <xf numFmtId="188" fontId="0" fillId="0" borderId="62" xfId="0" applyNumberFormat="1" applyFill="1" applyBorder="1" applyAlignment="1">
      <alignment horizontal="center" vertical="center"/>
    </xf>
    <xf numFmtId="188" fontId="0" fillId="0" borderId="85" xfId="0" applyNumberFormat="1" applyFill="1" applyBorder="1" applyAlignment="1">
      <alignment horizontal="center" vertical="center"/>
    </xf>
    <xf numFmtId="188" fontId="0" fillId="0" borderId="69" xfId="0" applyNumberFormat="1" applyFill="1" applyBorder="1" applyAlignment="1">
      <alignment horizontal="center" vertical="center"/>
    </xf>
    <xf numFmtId="188" fontId="0" fillId="0" borderId="58" xfId="0" applyNumberFormat="1" applyFill="1" applyBorder="1" applyAlignment="1">
      <alignment horizontal="center" vertical="center"/>
    </xf>
    <xf numFmtId="0" fontId="3" fillId="0" borderId="86" xfId="0" applyFont="1" applyBorder="1" applyAlignment="1">
      <alignment horizontal="center" vertical="center"/>
    </xf>
    <xf numFmtId="0" fontId="3" fillId="0" borderId="22" xfId="0" applyFont="1" applyBorder="1" applyAlignment="1">
      <alignment horizontal="center" vertical="center"/>
    </xf>
    <xf numFmtId="0" fontId="3" fillId="0" borderId="87" xfId="0" applyFont="1" applyBorder="1" applyAlignment="1">
      <alignment horizontal="center" vertical="center"/>
    </xf>
    <xf numFmtId="0" fontId="3" fillId="0" borderId="46" xfId="0" applyFont="1" applyBorder="1" applyAlignment="1">
      <alignment horizontal="center" vertical="center"/>
    </xf>
    <xf numFmtId="0" fontId="3" fillId="0" borderId="0"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0" fillId="0" borderId="86" xfId="0" applyBorder="1" applyAlignment="1">
      <alignment horizontal="center" vertical="center"/>
    </xf>
    <xf numFmtId="0" fontId="0" fillId="0" borderId="22" xfId="0" applyBorder="1" applyAlignment="1">
      <alignment horizontal="center" vertical="center"/>
    </xf>
    <xf numFmtId="0" fontId="0" fillId="0" borderId="87"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88" xfId="0" applyBorder="1" applyAlignment="1">
      <alignment horizontal="center" vertical="center"/>
    </xf>
    <xf numFmtId="0" fontId="3" fillId="0" borderId="31" xfId="0" applyFont="1" applyBorder="1" applyAlignment="1">
      <alignment horizontal="center" vertical="center"/>
    </xf>
    <xf numFmtId="0" fontId="3" fillId="0" borderId="59" xfId="0" applyFont="1" applyBorder="1" applyAlignment="1">
      <alignment horizontal="center" vertical="center"/>
    </xf>
    <xf numFmtId="0" fontId="3" fillId="0" borderId="58" xfId="0" applyFont="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28"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3" fillId="0" borderId="21" xfId="0" applyFont="1" applyBorder="1" applyAlignment="1">
      <alignment horizontal="center" vertical="center" wrapText="1"/>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100" xfId="0" applyBorder="1" applyAlignment="1">
      <alignment horizontal="center" vertical="center"/>
    </xf>
    <xf numFmtId="0" fontId="0" fillId="0" borderId="53"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52" xfId="0" applyBorder="1" applyAlignment="1">
      <alignment horizontal="center" vertical="center"/>
    </xf>
    <xf numFmtId="0" fontId="0" fillId="0" borderId="103" xfId="0" applyBorder="1" applyAlignment="1">
      <alignment horizontal="center" vertical="center"/>
    </xf>
    <xf numFmtId="187" fontId="0" fillId="0" borderId="86" xfId="0" applyNumberFormat="1" applyBorder="1" applyAlignment="1">
      <alignment horizontal="center" vertical="center"/>
    </xf>
    <xf numFmtId="187" fontId="0" fillId="0" borderId="22" xfId="0" applyNumberFormat="1" applyBorder="1" applyAlignment="1">
      <alignment horizontal="center" vertical="center"/>
    </xf>
    <xf numFmtId="187" fontId="0" fillId="0" borderId="87" xfId="0" applyNumberFormat="1" applyBorder="1" applyAlignment="1">
      <alignment horizontal="center" vertical="center"/>
    </xf>
    <xf numFmtId="187" fontId="0" fillId="0" borderId="46" xfId="0" applyNumberFormat="1" applyBorder="1" applyAlignment="1">
      <alignment horizontal="center" vertical="center"/>
    </xf>
    <xf numFmtId="187" fontId="0" fillId="0" borderId="0" xfId="0" applyNumberFormat="1" applyBorder="1" applyAlignment="1">
      <alignment horizontal="center" vertical="center"/>
    </xf>
    <xf numFmtId="187" fontId="0" fillId="0" borderId="88" xfId="0" applyNumberFormat="1" applyBorder="1" applyAlignment="1">
      <alignment horizontal="center" vertical="center"/>
    </xf>
    <xf numFmtId="187" fontId="0" fillId="0" borderId="57" xfId="0" applyNumberFormat="1" applyBorder="1" applyAlignment="1">
      <alignment horizontal="center" vertical="center"/>
    </xf>
    <xf numFmtId="187" fontId="0" fillId="0" borderId="60" xfId="0" applyNumberFormat="1" applyBorder="1" applyAlignment="1">
      <alignment horizontal="center" vertical="center"/>
    </xf>
    <xf numFmtId="187" fontId="0" fillId="0" borderId="61" xfId="0" applyNumberFormat="1" applyBorder="1" applyAlignment="1">
      <alignment horizontal="center" vertical="center"/>
    </xf>
    <xf numFmtId="187" fontId="0" fillId="0" borderId="104" xfId="0" applyNumberFormat="1" applyBorder="1" applyAlignment="1">
      <alignment horizontal="center" vertical="center"/>
    </xf>
    <xf numFmtId="187" fontId="0" fillId="0" borderId="105" xfId="0" applyNumberFormat="1" applyBorder="1" applyAlignment="1">
      <alignment horizontal="center" vertical="center"/>
    </xf>
    <xf numFmtId="187" fontId="0" fillId="0" borderId="106" xfId="0" applyNumberFormat="1" applyBorder="1" applyAlignment="1">
      <alignment horizontal="center" vertical="center"/>
    </xf>
    <xf numFmtId="187" fontId="0" fillId="0" borderId="102" xfId="0" applyNumberFormat="1" applyBorder="1" applyAlignment="1">
      <alignment horizontal="center" vertical="center"/>
    </xf>
    <xf numFmtId="187" fontId="0" fillId="0" borderId="52" xfId="0" applyNumberFormat="1" applyBorder="1" applyAlignment="1">
      <alignment horizontal="center" vertical="center"/>
    </xf>
    <xf numFmtId="187" fontId="0" fillId="0" borderId="103" xfId="0" applyNumberFormat="1" applyBorder="1" applyAlignment="1">
      <alignment horizontal="center" vertical="center"/>
    </xf>
    <xf numFmtId="187" fontId="0" fillId="0" borderId="90" xfId="0" applyNumberFormat="1" applyBorder="1" applyAlignment="1">
      <alignment horizontal="center" vertical="center"/>
    </xf>
    <xf numFmtId="187" fontId="0" fillId="0" borderId="91" xfId="0" applyNumberFormat="1" applyBorder="1" applyAlignment="1">
      <alignment horizontal="center" vertical="center"/>
    </xf>
    <xf numFmtId="187" fontId="0" fillId="0" borderId="89" xfId="0" applyNumberFormat="1" applyBorder="1" applyAlignment="1">
      <alignment horizontal="center" vertical="center"/>
    </xf>
    <xf numFmtId="187" fontId="0" fillId="0" borderId="107" xfId="0" applyNumberFormat="1" applyBorder="1" applyAlignment="1">
      <alignment horizontal="center" vertical="center"/>
    </xf>
    <xf numFmtId="187" fontId="0" fillId="0" borderId="108" xfId="0" applyNumberFormat="1" applyBorder="1" applyAlignment="1">
      <alignment horizontal="center" vertical="center"/>
    </xf>
    <xf numFmtId="187" fontId="0" fillId="0" borderId="21" xfId="0" applyNumberFormat="1" applyBorder="1" applyAlignment="1">
      <alignment horizontal="center" vertical="center"/>
    </xf>
    <xf numFmtId="187" fontId="0" fillId="0" borderId="58" xfId="0" applyNumberFormat="1" applyBorder="1" applyAlignment="1">
      <alignment horizontal="center" vertical="center"/>
    </xf>
    <xf numFmtId="189" fontId="9" fillId="0" borderId="38" xfId="48" applyNumberFormat="1" applyFont="1" applyBorder="1" applyAlignment="1" applyProtection="1">
      <alignment vertical="center"/>
      <protection/>
    </xf>
    <xf numFmtId="0" fontId="0" fillId="0" borderId="45" xfId="0" applyBorder="1" applyAlignment="1">
      <alignment vertical="center"/>
    </xf>
    <xf numFmtId="0" fontId="0" fillId="0" borderId="41" xfId="0" applyBorder="1" applyAlignment="1">
      <alignment vertical="center"/>
    </xf>
    <xf numFmtId="189" fontId="9" fillId="0" borderId="38" xfId="61" applyNumberFormat="1" applyFont="1" applyBorder="1" applyAlignment="1">
      <alignment vertical="center"/>
      <protection/>
    </xf>
    <xf numFmtId="186" fontId="9" fillId="0" borderId="38" xfId="61" applyNumberFormat="1" applyBorder="1" applyAlignment="1">
      <alignment vertical="center"/>
      <protection/>
    </xf>
    <xf numFmtId="38" fontId="9" fillId="0" borderId="23" xfId="48" applyFont="1" applyBorder="1" applyAlignment="1" applyProtection="1">
      <alignment horizontal="center"/>
      <protection/>
    </xf>
    <xf numFmtId="38" fontId="9" fillId="0" borderId="109" xfId="48" applyFont="1" applyBorder="1" applyAlignment="1" applyProtection="1">
      <alignment horizontal="center"/>
      <protection/>
    </xf>
    <xf numFmtId="0" fontId="9" fillId="0" borderId="37" xfId="61" applyFont="1" applyBorder="1" applyAlignment="1">
      <alignment horizontal="center" vertical="center"/>
      <protection/>
    </xf>
    <xf numFmtId="0" fontId="9" fillId="0" borderId="110" xfId="61" applyBorder="1" applyAlignment="1">
      <alignment horizontal="center" vertical="center"/>
      <protection/>
    </xf>
    <xf numFmtId="0" fontId="9" fillId="0" borderId="40" xfId="61" applyBorder="1" applyAlignment="1">
      <alignment horizontal="center" vertical="center"/>
      <protection/>
    </xf>
    <xf numFmtId="0" fontId="9" fillId="0" borderId="110" xfId="61" applyFont="1" applyBorder="1" applyAlignment="1">
      <alignment horizontal="center" vertical="center"/>
      <protection/>
    </xf>
    <xf numFmtId="38" fontId="9" fillId="0" borderId="37" xfId="48" applyFont="1" applyBorder="1" applyAlignment="1" applyProtection="1">
      <alignment horizontal="center" vertical="center"/>
      <protection/>
    </xf>
    <xf numFmtId="38" fontId="9" fillId="0" borderId="110" xfId="48" applyFont="1" applyBorder="1" applyAlignment="1" applyProtection="1">
      <alignment horizontal="center" vertical="center"/>
      <protection/>
    </xf>
    <xf numFmtId="186" fontId="9" fillId="0" borderId="111" xfId="61" applyNumberFormat="1" applyBorder="1" applyAlignment="1">
      <alignment horizontal="right" vertical="center"/>
      <protection/>
    </xf>
    <xf numFmtId="186" fontId="9" fillId="0" borderId="112" xfId="61" applyNumberFormat="1" applyBorder="1" applyAlignment="1">
      <alignment horizontal="right" vertical="center"/>
      <protection/>
    </xf>
    <xf numFmtId="186" fontId="9" fillId="0" borderId="47" xfId="61" applyNumberFormat="1" applyBorder="1" applyAlignment="1">
      <alignment horizontal="right" vertical="center"/>
      <protection/>
    </xf>
    <xf numFmtId="38" fontId="9" fillId="0" borderId="23" xfId="48" applyFont="1" applyBorder="1" applyAlignment="1" applyProtection="1" quotePrefix="1">
      <alignment horizontal="center"/>
      <protection/>
    </xf>
    <xf numFmtId="38" fontId="9" fillId="0" borderId="109" xfId="48" applyFont="1" applyBorder="1" applyAlignment="1" applyProtection="1" quotePrefix="1">
      <alignment horizontal="center"/>
      <protection/>
    </xf>
    <xf numFmtId="0" fontId="9" fillId="0" borderId="0" xfId="61" applyFont="1" applyAlignment="1">
      <alignment horizontal="left" vertical="top" wrapText="1"/>
      <protection/>
    </xf>
    <xf numFmtId="0" fontId="9" fillId="0" borderId="0" xfId="61" applyFont="1" applyAlignment="1">
      <alignment horizontal="left" vertical="top"/>
      <protection/>
    </xf>
    <xf numFmtId="0" fontId="9" fillId="0" borderId="55" xfId="61" applyFont="1" applyBorder="1" applyAlignment="1">
      <alignment horizontal="center" vertical="top"/>
      <protection/>
    </xf>
    <xf numFmtId="0" fontId="11" fillId="0" borderId="0" xfId="61" applyFont="1" applyAlignment="1">
      <alignment horizontal="center"/>
      <protection/>
    </xf>
    <xf numFmtId="0" fontId="6" fillId="0" borderId="60" xfId="60" applyNumberFormat="1" applyFont="1" applyBorder="1" applyAlignment="1">
      <alignment horizontal="center" vertical="center"/>
      <protection/>
    </xf>
    <xf numFmtId="0" fontId="6" fillId="0" borderId="22" xfId="60" applyNumberFormat="1" applyFont="1" applyBorder="1" applyAlignment="1">
      <alignment horizontal="center" vertical="center"/>
      <protection/>
    </xf>
    <xf numFmtId="0" fontId="6" fillId="0" borderId="0" xfId="60" applyNumberFormat="1" applyFont="1" applyAlignment="1">
      <alignment horizontal="right" vertical="center"/>
      <protection/>
    </xf>
    <xf numFmtId="0" fontId="6" fillId="0" borderId="0" xfId="60" applyNumberFormat="1" applyFont="1" applyAlignment="1">
      <alignment vertical="center"/>
      <protection/>
    </xf>
    <xf numFmtId="0" fontId="7" fillId="33" borderId="113" xfId="60" applyNumberFormat="1" applyFont="1" applyFill="1" applyBorder="1" applyAlignment="1">
      <alignment horizontal="center" vertical="center"/>
      <protection/>
    </xf>
    <xf numFmtId="0" fontId="7" fillId="33" borderId="114" xfId="60" applyNumberFormat="1" applyFont="1" applyFill="1" applyBorder="1" applyAlignment="1">
      <alignment horizontal="center" vertical="center"/>
      <protection/>
    </xf>
    <xf numFmtId="0" fontId="7" fillId="0" borderId="0" xfId="60" applyNumberFormat="1" applyFont="1" applyAlignment="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60219 平沢政務官 ラス算出方法" xfId="60"/>
    <cellStyle name="標準_ラス17年試算"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9175"/>
          <c:w val="0.9515"/>
          <c:h val="0.831"/>
        </c:manualLayout>
      </c:layout>
      <c:lineChart>
        <c:grouping val="standard"/>
        <c:varyColors val="0"/>
        <c:ser>
          <c:idx val="0"/>
          <c:order val="0"/>
          <c:tx>
            <c:v>市平均</c:v>
          </c:tx>
          <c:spPr>
            <a:ln w="127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'ラス推移'!$C$3:$L$3</c:f>
              <c:strCache/>
            </c:strRef>
          </c:cat>
          <c:val>
            <c:numRef>
              <c:f>'ラス推移'!$C$62:$L$62</c:f>
              <c:numCache/>
            </c:numRef>
          </c:val>
          <c:smooth val="0"/>
        </c:ser>
        <c:ser>
          <c:idx val="1"/>
          <c:order val="1"/>
          <c:tx>
            <c:v>全国市平均</c:v>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'ラス推移'!$C$3:$L$3</c:f>
              <c:strCache/>
            </c:strRef>
          </c:cat>
          <c:val>
            <c:numRef>
              <c:f>'ラス推移'!$C$63:$L$63</c:f>
              <c:numCache/>
            </c:numRef>
          </c:val>
          <c:smooth val="0"/>
        </c:ser>
        <c:ser>
          <c:idx val="2"/>
          <c:order val="2"/>
          <c:tx>
            <c:v>町村平均</c:v>
          </c:tx>
          <c:spPr>
            <a:ln w="127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808080"/>
              </a:solidFill>
              <a:ln>
                <a:solidFill>
                  <a:srgbClr val="808000"/>
                </a:solidFill>
              </a:ln>
            </c:spPr>
          </c:marker>
          <c:cat>
            <c:strRef>
              <c:f>'ラス推移'!$C$3:$L$3</c:f>
              <c:strCache/>
            </c:strRef>
          </c:cat>
          <c:val>
            <c:numRef>
              <c:f>'ラス推移'!$C$64:$L$64</c:f>
              <c:numCache/>
            </c:numRef>
          </c:val>
          <c:smooth val="0"/>
        </c:ser>
        <c:ser>
          <c:idx val="3"/>
          <c:order val="3"/>
          <c:tx>
            <c:v>全国町村平均</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'ラス推移'!$C$3:$L$3</c:f>
              <c:strCache/>
            </c:strRef>
          </c:cat>
          <c:val>
            <c:numRef>
              <c:f>'ラス推移'!$C$65:$L$65</c:f>
              <c:numCache/>
            </c:numRef>
          </c:val>
          <c:smooth val="0"/>
        </c:ser>
        <c:ser>
          <c:idx val="4"/>
          <c:order val="4"/>
          <c:tx>
            <c:v>市町村平均</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339966"/>
              </a:solidFill>
              <a:ln>
                <a:solidFill>
                  <a:srgbClr val="33CCCC"/>
                </a:solidFill>
              </a:ln>
            </c:spPr>
          </c:marker>
          <c:cat>
            <c:strRef>
              <c:f>'ラス推移'!$C$3:$L$3</c:f>
              <c:strCache/>
            </c:strRef>
          </c:cat>
          <c:val>
            <c:numRef>
              <c:f>'ラス推移'!$C$66:$L$66</c:f>
              <c:numCache/>
            </c:numRef>
          </c:val>
          <c:smooth val="0"/>
        </c:ser>
        <c:ser>
          <c:idx val="5"/>
          <c:order val="5"/>
          <c:tx>
            <c:v>全地方公共団体平均</c:v>
          </c:tx>
          <c:spPr>
            <a:ln w="127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'ラス推移'!$C$3:$L$3</c:f>
              <c:strCache/>
            </c:strRef>
          </c:cat>
          <c:val>
            <c:numRef>
              <c:f>'ラス推移'!$C$67:$L$67</c:f>
              <c:numCache/>
            </c:numRef>
          </c:val>
          <c:smooth val="0"/>
        </c:ser>
        <c:marker val="1"/>
        <c:axId val="8176059"/>
        <c:axId val="6475668"/>
      </c:lineChart>
      <c:catAx>
        <c:axId val="8176059"/>
        <c:scaling>
          <c:orientation val="minMax"/>
        </c:scaling>
        <c:axPos val="b"/>
        <c:delete val="0"/>
        <c:numFmt formatCode="General" sourceLinked="1"/>
        <c:majorTickMark val="out"/>
        <c:minorTickMark val="none"/>
        <c:tickLblPos val="nextTo"/>
        <c:spPr>
          <a:ln w="3175">
            <a:solidFill>
              <a:srgbClr val="808080"/>
            </a:solidFill>
          </a:ln>
        </c:spPr>
        <c:crossAx val="6475668"/>
        <c:crosses val="autoZero"/>
        <c:auto val="1"/>
        <c:lblOffset val="100"/>
        <c:tickLblSkip val="1"/>
        <c:noMultiLvlLbl val="0"/>
      </c:catAx>
      <c:valAx>
        <c:axId val="6475668"/>
        <c:scaling>
          <c:orientation val="minMax"/>
          <c:max val="104"/>
          <c:min val="92"/>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176059"/>
        <c:crossesAt val="1"/>
        <c:crossBetween val="between"/>
        <c:dispUnits/>
      </c:valAx>
      <c:spPr>
        <a:solidFill>
          <a:srgbClr val="FFFF99"/>
        </a:solidFill>
        <a:ln w="12700">
          <a:solidFill>
            <a:srgbClr val="000000"/>
          </a:solidFill>
        </a:ln>
      </c:spPr>
    </c:plotArea>
    <c:legend>
      <c:legendPos val="r"/>
      <c:layout>
        <c:manualLayout>
          <c:xMode val="edge"/>
          <c:yMode val="edge"/>
          <c:x val="0.573"/>
          <c:y val="0.108"/>
          <c:w val="0.17375"/>
          <c:h val="0.29175"/>
        </c:manualLayout>
      </c:layout>
      <c:overlay val="0"/>
      <c:spPr>
        <a:solidFill>
          <a:srgbClr val="FFFFFF"/>
        </a:solidFill>
        <a:ln w="12700">
          <a:solidFill>
            <a:srgbClr val="000000"/>
          </a:solidFill>
        </a:ln>
      </c:spPr>
    </c:legend>
    <c:plotVisOnly val="1"/>
    <c:dispBlanksAs val="gap"/>
    <c:showDLblsOverMax val="0"/>
  </c:chart>
  <c:spPr>
    <a:solidFill>
      <a:srgbClr val="66FF99"/>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23</xdr:row>
      <xdr:rowOff>142875</xdr:rowOff>
    </xdr:from>
    <xdr:to>
      <xdr:col>8</xdr:col>
      <xdr:colOff>771525</xdr:colOff>
      <xdr:row>29</xdr:row>
      <xdr:rowOff>19050</xdr:rowOff>
    </xdr:to>
    <xdr:sp>
      <xdr:nvSpPr>
        <xdr:cNvPr id="1" name="Rectangle 1"/>
        <xdr:cNvSpPr>
          <a:spLocks/>
        </xdr:cNvSpPr>
      </xdr:nvSpPr>
      <xdr:spPr>
        <a:xfrm>
          <a:off x="4124325" y="5257800"/>
          <a:ext cx="3609975" cy="12001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（注）県内各市町村の地域手当補正後の
</a:t>
          </a:r>
          <a:r>
            <a:rPr lang="en-US" cap="none" sz="1100" b="0" i="0" u="none" baseline="0">
              <a:solidFill>
                <a:srgbClr val="000000"/>
              </a:solidFill>
              <a:latin typeface="ＭＳ ゴシック"/>
              <a:ea typeface="ＭＳ ゴシック"/>
              <a:cs typeface="ＭＳ ゴシック"/>
            </a:rPr>
            <a:t>　　ラスパイレス指数については、国の
</a:t>
          </a:r>
          <a:r>
            <a:rPr lang="en-US" cap="none" sz="1100" b="0" i="0" u="none" baseline="0">
              <a:solidFill>
                <a:srgbClr val="000000"/>
              </a:solidFill>
              <a:latin typeface="ＭＳ ゴシック"/>
              <a:ea typeface="ＭＳ ゴシック"/>
              <a:cs typeface="ＭＳ ゴシック"/>
            </a:rPr>
            <a:t>　　指定基準に基づく支給率及び各団体
</a:t>
          </a:r>
          <a:r>
            <a:rPr lang="en-US" cap="none" sz="1100" b="0" i="0" u="none" baseline="0">
              <a:solidFill>
                <a:srgbClr val="000000"/>
              </a:solidFill>
              <a:latin typeface="ＭＳ ゴシック"/>
              <a:ea typeface="ＭＳ ゴシック"/>
              <a:cs typeface="ＭＳ ゴシック"/>
            </a:rPr>
            <a:t>　　の支給率ともに０％であり、当該掲
</a:t>
          </a:r>
          <a:r>
            <a:rPr lang="en-US" cap="none" sz="1100" b="0" i="0" u="none" baseline="0">
              <a:solidFill>
                <a:srgbClr val="000000"/>
              </a:solidFill>
              <a:latin typeface="ＭＳ ゴシック"/>
              <a:ea typeface="ＭＳ ゴシック"/>
              <a:cs typeface="ＭＳ ゴシック"/>
            </a:rPr>
            <a:t>　　載数値と同じ。</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0.31125</cdr:y>
    </cdr:from>
    <cdr:to>
      <cdr:x>0.033</cdr:x>
      <cdr:y>0.54875</cdr:y>
    </cdr:to>
    <cdr:sp>
      <cdr:nvSpPr>
        <cdr:cNvPr id="1" name="Text Box 16"/>
        <cdr:cNvSpPr txBox="1">
          <a:spLocks noChangeArrowheads="1"/>
        </cdr:cNvSpPr>
      </cdr:nvSpPr>
      <cdr:spPr>
        <a:xfrm>
          <a:off x="47625" y="2238375"/>
          <a:ext cx="304800" cy="171450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ラスパイレス指数</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67</xdr:row>
      <xdr:rowOff>161925</xdr:rowOff>
    </xdr:from>
    <xdr:to>
      <xdr:col>11</xdr:col>
      <xdr:colOff>590550</xdr:colOff>
      <xdr:row>108</xdr:row>
      <xdr:rowOff>9525</xdr:rowOff>
    </xdr:to>
    <xdr:graphicFrame>
      <xdr:nvGraphicFramePr>
        <xdr:cNvPr id="1" name="グラフ 1"/>
        <xdr:cNvGraphicFramePr/>
      </xdr:nvGraphicFramePr>
      <xdr:xfrm>
        <a:off x="180975" y="14020800"/>
        <a:ext cx="10839450" cy="7239000"/>
      </xdr:xfrm>
      <a:graphic>
        <a:graphicData uri="http://schemas.openxmlformats.org/drawingml/2006/chart">
          <c:chart xmlns:c="http://schemas.openxmlformats.org/drawingml/2006/chart" r:id="rId1"/>
        </a:graphicData>
      </a:graphic>
    </xdr:graphicFrame>
    <xdr:clientData/>
  </xdr:twoCellAnchor>
  <xdr:twoCellAnchor>
    <xdr:from>
      <xdr:col>5</xdr:col>
      <xdr:colOff>676275</xdr:colOff>
      <xdr:row>105</xdr:row>
      <xdr:rowOff>47625</xdr:rowOff>
    </xdr:from>
    <xdr:to>
      <xdr:col>7</xdr:col>
      <xdr:colOff>152400</xdr:colOff>
      <xdr:row>106</xdr:row>
      <xdr:rowOff>161925</xdr:rowOff>
    </xdr:to>
    <xdr:sp>
      <xdr:nvSpPr>
        <xdr:cNvPr id="2" name="Text Box 14"/>
        <xdr:cNvSpPr txBox="1">
          <a:spLocks noChangeArrowheads="1"/>
        </xdr:cNvSpPr>
      </xdr:nvSpPr>
      <xdr:spPr>
        <a:xfrm>
          <a:off x="5781675" y="20754975"/>
          <a:ext cx="130492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平成（年）</a:t>
          </a:r>
        </a:p>
      </xdr:txBody>
    </xdr:sp>
    <xdr:clientData/>
  </xdr:twoCellAnchor>
  <xdr:twoCellAnchor>
    <xdr:from>
      <xdr:col>4</xdr:col>
      <xdr:colOff>276225</xdr:colOff>
      <xdr:row>69</xdr:row>
      <xdr:rowOff>95250</xdr:rowOff>
    </xdr:from>
    <xdr:to>
      <xdr:col>7</xdr:col>
      <xdr:colOff>533400</xdr:colOff>
      <xdr:row>71</xdr:row>
      <xdr:rowOff>9525</xdr:rowOff>
    </xdr:to>
    <xdr:sp>
      <xdr:nvSpPr>
        <xdr:cNvPr id="3" name="Text Box 15"/>
        <xdr:cNvSpPr txBox="1">
          <a:spLocks noChangeArrowheads="1"/>
        </xdr:cNvSpPr>
      </xdr:nvSpPr>
      <xdr:spPr>
        <a:xfrm>
          <a:off x="4467225" y="14297025"/>
          <a:ext cx="3000375" cy="276225"/>
        </a:xfrm>
        <a:prstGeom prst="rect">
          <a:avLst/>
        </a:prstGeom>
        <a:noFill/>
        <a:ln w="9525" cmpd="sng">
          <a:noFill/>
        </a:ln>
      </xdr:spPr>
      <xdr:txBody>
        <a:bodyPr vertOverflow="clip" wrap="square" lIns="27432" tIns="18288" rIns="0" bIns="0"/>
        <a:p>
          <a:pPr algn="l">
            <a:defRPr/>
          </a:pPr>
          <a:r>
            <a:rPr lang="en-US" cap="none" sz="1400" b="1" i="0" u="none" baseline="0">
              <a:solidFill>
                <a:srgbClr val="000000"/>
              </a:solidFill>
              <a:latin typeface="ＭＳ ゴシック"/>
              <a:ea typeface="ＭＳ ゴシック"/>
              <a:cs typeface="ＭＳ ゴシック"/>
            </a:rPr>
            <a:t>市町村のラスパイレス指数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Q42"/>
  <sheetViews>
    <sheetView tabSelected="1" zoomScalePageLayoutView="0" workbookViewId="0" topLeftCell="A1">
      <selection activeCell="A1" sqref="A1"/>
    </sheetView>
  </sheetViews>
  <sheetFormatPr defaultColWidth="2.59765625" defaultRowHeight="14.25"/>
  <cols>
    <col min="1" max="7" width="2.59765625" style="0" customWidth="1"/>
    <col min="8" max="8" width="2.8984375" style="0" customWidth="1"/>
    <col min="9" max="17" width="2.59765625" style="0" customWidth="1"/>
    <col min="18" max="23" width="2.8984375" style="0" customWidth="1"/>
    <col min="24" max="31" width="2.59765625" style="0" customWidth="1"/>
    <col min="32" max="32" width="3" style="0" customWidth="1"/>
    <col min="33" max="33" width="2.69921875" style="0" customWidth="1"/>
    <col min="34" max="34" width="2.59765625" style="0" customWidth="1"/>
    <col min="35" max="35" width="3" style="0" customWidth="1"/>
    <col min="36" max="36" width="0.59375" style="0" customWidth="1"/>
    <col min="37" max="38" width="3.19921875" style="0" customWidth="1"/>
  </cols>
  <sheetData>
    <row r="1" spans="1:21" ht="17.25">
      <c r="A1" s="2" t="s">
        <v>200</v>
      </c>
      <c r="B1" s="30"/>
      <c r="C1" s="30"/>
      <c r="D1" s="30"/>
      <c r="E1" s="30"/>
      <c r="F1" s="30"/>
      <c r="G1" s="30"/>
      <c r="H1" s="30"/>
      <c r="I1" s="30"/>
      <c r="J1" s="30"/>
      <c r="K1" s="30"/>
      <c r="L1" s="30"/>
      <c r="M1" s="30"/>
      <c r="N1" s="30"/>
      <c r="O1" s="30"/>
      <c r="P1" s="30"/>
      <c r="Q1" s="30"/>
      <c r="R1" s="30"/>
      <c r="S1" s="30"/>
      <c r="T1" s="30"/>
      <c r="U1" s="30"/>
    </row>
    <row r="3" ht="17.25">
      <c r="A3" s="2" t="s">
        <v>9</v>
      </c>
    </row>
    <row r="4" ht="14.25" thickBot="1"/>
    <row r="5" spans="1:35" ht="13.5">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2"/>
    </row>
    <row r="6" spans="1:35" ht="13.5">
      <c r="A6" s="103"/>
      <c r="B6" s="104" t="s">
        <v>201</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5"/>
    </row>
    <row r="7" spans="1:35" ht="13.5">
      <c r="A7" s="103"/>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5"/>
    </row>
    <row r="8" spans="1:35" ht="16.5" customHeight="1">
      <c r="A8" s="103"/>
      <c r="B8" s="104" t="s">
        <v>102</v>
      </c>
      <c r="C8" s="104"/>
      <c r="D8" s="104" t="s">
        <v>92</v>
      </c>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5"/>
    </row>
    <row r="9" spans="1:35" ht="16.5" customHeight="1">
      <c r="A9" s="103"/>
      <c r="B9" s="104"/>
      <c r="C9" s="104" t="s">
        <v>202</v>
      </c>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5"/>
    </row>
    <row r="10" spans="1:43" ht="16.5" customHeight="1">
      <c r="A10" s="103"/>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5"/>
      <c r="AP10" s="1"/>
      <c r="AQ10" s="1"/>
    </row>
    <row r="11" spans="1:35" ht="16.5" customHeight="1">
      <c r="A11" s="103"/>
      <c r="B11" s="104" t="s">
        <v>103</v>
      </c>
      <c r="C11" s="104"/>
      <c r="D11" s="104" t="s">
        <v>203</v>
      </c>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5"/>
    </row>
    <row r="12" spans="1:35" ht="16.5" customHeight="1">
      <c r="A12" s="103"/>
      <c r="B12" s="104"/>
      <c r="C12" s="104" t="s">
        <v>204</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5"/>
    </row>
    <row r="13" spans="1:35" ht="16.5" customHeight="1">
      <c r="A13" s="103"/>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5"/>
    </row>
    <row r="14" spans="1:43" ht="16.5" customHeight="1">
      <c r="A14" s="103"/>
      <c r="B14" s="104" t="s">
        <v>104</v>
      </c>
      <c r="C14" s="104"/>
      <c r="D14" s="104" t="s">
        <v>184</v>
      </c>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5"/>
      <c r="AP14" s="1"/>
      <c r="AQ14" s="1"/>
    </row>
    <row r="15" spans="1:43" ht="16.5" customHeight="1">
      <c r="A15" s="103"/>
      <c r="B15" s="104"/>
      <c r="C15" s="104" t="s">
        <v>206</v>
      </c>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5"/>
      <c r="AP15" s="1"/>
      <c r="AQ15" s="1"/>
    </row>
    <row r="16" spans="1:43" ht="16.5" customHeight="1">
      <c r="A16" s="103"/>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5"/>
      <c r="AP16" s="1"/>
      <c r="AQ16" s="1"/>
    </row>
    <row r="17" spans="1:43" ht="16.5" customHeight="1">
      <c r="A17" s="103"/>
      <c r="B17" s="104" t="s">
        <v>109</v>
      </c>
      <c r="C17" s="104"/>
      <c r="D17" s="104" t="s">
        <v>110</v>
      </c>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5"/>
      <c r="AP17" s="1"/>
      <c r="AQ17" s="1"/>
    </row>
    <row r="18" spans="1:43" ht="16.5" customHeight="1">
      <c r="A18" s="103"/>
      <c r="B18" s="104"/>
      <c r="C18" s="104" t="s">
        <v>207</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5"/>
      <c r="AP18" s="1"/>
      <c r="AQ18" s="1"/>
    </row>
    <row r="19" spans="1:35" ht="14.25" thickBot="1">
      <c r="A19" s="106"/>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8"/>
    </row>
    <row r="22" ht="13.5">
      <c r="B22" t="s">
        <v>0</v>
      </c>
    </row>
    <row r="23" ht="14.25" thickBot="1"/>
    <row r="24" spans="1:36" ht="19.5" customHeight="1" thickTop="1">
      <c r="A24" s="54"/>
      <c r="B24" s="54"/>
      <c r="C24" s="120" t="s">
        <v>112</v>
      </c>
      <c r="D24" s="120"/>
      <c r="E24" s="120"/>
      <c r="F24" s="120"/>
      <c r="G24" s="120"/>
      <c r="H24" s="120"/>
      <c r="I24" s="142" t="s">
        <v>185</v>
      </c>
      <c r="J24" s="142"/>
      <c r="K24" s="143"/>
      <c r="L24" s="129" t="s">
        <v>182</v>
      </c>
      <c r="M24" s="130"/>
      <c r="N24" s="130"/>
      <c r="O24" s="130"/>
      <c r="P24" s="130"/>
      <c r="Q24" s="130"/>
      <c r="R24" s="161" t="s">
        <v>186</v>
      </c>
      <c r="S24" s="162"/>
      <c r="T24" s="162"/>
      <c r="U24" s="162"/>
      <c r="V24" s="162"/>
      <c r="W24" s="163"/>
      <c r="X24" s="131" t="s">
        <v>113</v>
      </c>
      <c r="Y24" s="120"/>
      <c r="Z24" s="120"/>
      <c r="AA24" s="120"/>
      <c r="AB24" s="120"/>
      <c r="AC24" s="120"/>
      <c r="AD24" s="120"/>
      <c r="AE24" s="120"/>
      <c r="AF24" s="120"/>
      <c r="AG24" s="120"/>
      <c r="AH24" s="120"/>
      <c r="AI24" s="120"/>
      <c r="AJ24" s="54"/>
    </row>
    <row r="25" spans="1:36" ht="36" customHeight="1">
      <c r="A25" s="54"/>
      <c r="B25" s="54"/>
      <c r="C25" s="120"/>
      <c r="D25" s="120"/>
      <c r="E25" s="120"/>
      <c r="F25" s="120"/>
      <c r="G25" s="120"/>
      <c r="H25" s="120"/>
      <c r="I25" s="142"/>
      <c r="J25" s="142"/>
      <c r="K25" s="143"/>
      <c r="L25" s="158" t="s">
        <v>105</v>
      </c>
      <c r="M25" s="159"/>
      <c r="N25" s="160"/>
      <c r="O25" s="158" t="s">
        <v>111</v>
      </c>
      <c r="P25" s="159"/>
      <c r="Q25" s="159"/>
      <c r="R25" s="164" t="s">
        <v>105</v>
      </c>
      <c r="S25" s="159"/>
      <c r="T25" s="160"/>
      <c r="U25" s="158" t="s">
        <v>111</v>
      </c>
      <c r="V25" s="159"/>
      <c r="W25" s="165"/>
      <c r="X25" s="137" t="s">
        <v>187</v>
      </c>
      <c r="Y25" s="120"/>
      <c r="Z25" s="120"/>
      <c r="AA25" s="141" t="s">
        <v>188</v>
      </c>
      <c r="AB25" s="120"/>
      <c r="AC25" s="120"/>
      <c r="AD25" s="137" t="s">
        <v>189</v>
      </c>
      <c r="AE25" s="120"/>
      <c r="AF25" s="120"/>
      <c r="AG25" s="137" t="s">
        <v>190</v>
      </c>
      <c r="AH25" s="120"/>
      <c r="AI25" s="120"/>
      <c r="AJ25" s="54"/>
    </row>
    <row r="26" spans="1:36" ht="25.5" customHeight="1">
      <c r="A26" s="54"/>
      <c r="B26" s="54"/>
      <c r="C26" s="129" t="s">
        <v>2</v>
      </c>
      <c r="D26" s="130"/>
      <c r="E26" s="130"/>
      <c r="F26" s="130"/>
      <c r="G26" s="130"/>
      <c r="H26" s="131"/>
      <c r="I26" s="122">
        <v>103.5</v>
      </c>
      <c r="J26" s="123"/>
      <c r="K26" s="123"/>
      <c r="L26" s="122">
        <v>99.5</v>
      </c>
      <c r="M26" s="123"/>
      <c r="N26" s="121"/>
      <c r="O26" s="122">
        <v>99.5</v>
      </c>
      <c r="P26" s="123"/>
      <c r="Q26" s="123"/>
      <c r="R26" s="149">
        <v>100.6</v>
      </c>
      <c r="S26" s="123"/>
      <c r="T26" s="121"/>
      <c r="U26" s="122">
        <v>100.6</v>
      </c>
      <c r="V26" s="123"/>
      <c r="W26" s="166"/>
      <c r="X26" s="121">
        <f aca="true" t="shared" si="0" ref="X26:X31">R26-I26</f>
        <v>-2.9000000000000057</v>
      </c>
      <c r="Y26" s="120"/>
      <c r="Z26" s="120"/>
      <c r="AA26" s="119">
        <f aca="true" t="shared" si="1" ref="AA26:AA31">U26-I26</f>
        <v>-2.9000000000000057</v>
      </c>
      <c r="AB26" s="120"/>
      <c r="AC26" s="120"/>
      <c r="AD26" s="119">
        <f aca="true" t="shared" si="2" ref="AD26:AD31">R26-L26</f>
        <v>1.0999999999999943</v>
      </c>
      <c r="AE26" s="120"/>
      <c r="AF26" s="120"/>
      <c r="AG26" s="119">
        <f aca="true" t="shared" si="3" ref="AG26:AG31">U26-O26</f>
        <v>1.0999999999999943</v>
      </c>
      <c r="AH26" s="120"/>
      <c r="AI26" s="120"/>
      <c r="AJ26" s="54"/>
    </row>
    <row r="27" spans="1:36" ht="25.5" customHeight="1">
      <c r="A27" s="54"/>
      <c r="B27" s="54"/>
      <c r="C27" s="129" t="s">
        <v>3</v>
      </c>
      <c r="D27" s="130"/>
      <c r="E27" s="130"/>
      <c r="F27" s="130"/>
      <c r="G27" s="130"/>
      <c r="H27" s="131"/>
      <c r="I27" s="122">
        <v>99</v>
      </c>
      <c r="J27" s="123"/>
      <c r="K27" s="123"/>
      <c r="L27" s="122">
        <v>95.9</v>
      </c>
      <c r="M27" s="123"/>
      <c r="N27" s="121"/>
      <c r="O27" s="122">
        <v>95.9</v>
      </c>
      <c r="P27" s="123"/>
      <c r="Q27" s="123"/>
      <c r="R27" s="149">
        <v>98.1</v>
      </c>
      <c r="S27" s="123"/>
      <c r="T27" s="121"/>
      <c r="U27" s="122">
        <v>98.1</v>
      </c>
      <c r="V27" s="123"/>
      <c r="W27" s="166"/>
      <c r="X27" s="121">
        <f t="shared" si="0"/>
        <v>-0.9000000000000057</v>
      </c>
      <c r="Y27" s="120"/>
      <c r="Z27" s="120"/>
      <c r="AA27" s="119">
        <f t="shared" si="1"/>
        <v>-0.9000000000000057</v>
      </c>
      <c r="AB27" s="120"/>
      <c r="AC27" s="120"/>
      <c r="AD27" s="119">
        <f t="shared" si="2"/>
        <v>2.1999999999999886</v>
      </c>
      <c r="AE27" s="120"/>
      <c r="AF27" s="120"/>
      <c r="AG27" s="119">
        <f t="shared" si="3"/>
        <v>2.1999999999999886</v>
      </c>
      <c r="AH27" s="120"/>
      <c r="AI27" s="120"/>
      <c r="AJ27" s="54"/>
    </row>
    <row r="28" spans="1:36" ht="25.5" customHeight="1" thickBot="1">
      <c r="A28" s="54"/>
      <c r="B28" s="54"/>
      <c r="C28" s="132" t="s">
        <v>5</v>
      </c>
      <c r="D28" s="133"/>
      <c r="E28" s="133"/>
      <c r="F28" s="133"/>
      <c r="G28" s="133"/>
      <c r="H28" s="134"/>
      <c r="I28" s="144">
        <v>101.6</v>
      </c>
      <c r="J28" s="145"/>
      <c r="K28" s="145"/>
      <c r="L28" s="144">
        <v>99.3</v>
      </c>
      <c r="M28" s="145"/>
      <c r="N28" s="146"/>
      <c r="O28" s="144">
        <v>99.3</v>
      </c>
      <c r="P28" s="145"/>
      <c r="Q28" s="145"/>
      <c r="R28" s="175">
        <v>100.5</v>
      </c>
      <c r="S28" s="145"/>
      <c r="T28" s="146"/>
      <c r="U28" s="144">
        <v>100.5</v>
      </c>
      <c r="V28" s="145"/>
      <c r="W28" s="176"/>
      <c r="X28" s="146">
        <f t="shared" si="0"/>
        <v>-1.0999999999999943</v>
      </c>
      <c r="Y28" s="147"/>
      <c r="Z28" s="147"/>
      <c r="AA28" s="148">
        <f t="shared" si="1"/>
        <v>-1.0999999999999943</v>
      </c>
      <c r="AB28" s="147"/>
      <c r="AC28" s="147"/>
      <c r="AD28" s="148">
        <f t="shared" si="2"/>
        <v>1.2000000000000028</v>
      </c>
      <c r="AE28" s="147"/>
      <c r="AF28" s="147"/>
      <c r="AG28" s="148">
        <f t="shared" si="3"/>
        <v>1.2000000000000028</v>
      </c>
      <c r="AH28" s="147"/>
      <c r="AI28" s="147"/>
      <c r="AJ28" s="54"/>
    </row>
    <row r="29" spans="1:36" ht="25.5" customHeight="1" thickTop="1">
      <c r="A29" s="54"/>
      <c r="B29" s="54"/>
      <c r="C29" s="124" t="s">
        <v>1</v>
      </c>
      <c r="D29" s="125"/>
      <c r="E29" s="125"/>
      <c r="F29" s="125"/>
      <c r="G29" s="125"/>
      <c r="H29" s="126"/>
      <c r="I29" s="127">
        <v>101.4</v>
      </c>
      <c r="J29" s="128"/>
      <c r="K29" s="128"/>
      <c r="L29" s="127">
        <v>98.4</v>
      </c>
      <c r="M29" s="128"/>
      <c r="N29" s="157"/>
      <c r="O29" s="127">
        <v>98.8</v>
      </c>
      <c r="P29" s="128"/>
      <c r="Q29" s="128"/>
      <c r="R29" s="177">
        <v>98.8</v>
      </c>
      <c r="S29" s="178"/>
      <c r="T29" s="179"/>
      <c r="U29" s="180">
        <v>98.8</v>
      </c>
      <c r="V29" s="178"/>
      <c r="W29" s="181"/>
      <c r="X29" s="138">
        <f t="shared" si="0"/>
        <v>-2.6000000000000085</v>
      </c>
      <c r="Y29" s="139"/>
      <c r="Z29" s="139"/>
      <c r="AA29" s="140">
        <f t="shared" si="1"/>
        <v>-2.6000000000000085</v>
      </c>
      <c r="AB29" s="139"/>
      <c r="AC29" s="139"/>
      <c r="AD29" s="140">
        <f t="shared" si="2"/>
        <v>0.3999999999999915</v>
      </c>
      <c r="AE29" s="139"/>
      <c r="AF29" s="139"/>
      <c r="AG29" s="140">
        <f t="shared" si="3"/>
        <v>0</v>
      </c>
      <c r="AH29" s="139"/>
      <c r="AI29" s="139"/>
      <c r="AJ29" s="54"/>
    </row>
    <row r="30" spans="1:36" ht="25.5" customHeight="1">
      <c r="A30" s="54"/>
      <c r="B30" s="54"/>
      <c r="C30" s="129" t="s">
        <v>4</v>
      </c>
      <c r="D30" s="130"/>
      <c r="E30" s="130"/>
      <c r="F30" s="130"/>
      <c r="G30" s="130"/>
      <c r="H30" s="131"/>
      <c r="I30" s="122">
        <v>96.1</v>
      </c>
      <c r="J30" s="123"/>
      <c r="K30" s="123"/>
      <c r="L30" s="122">
        <v>94.6</v>
      </c>
      <c r="M30" s="123"/>
      <c r="N30" s="121"/>
      <c r="O30" s="122">
        <v>95.1</v>
      </c>
      <c r="P30" s="123"/>
      <c r="Q30" s="123"/>
      <c r="R30" s="182">
        <v>95.1</v>
      </c>
      <c r="S30" s="168"/>
      <c r="T30" s="183"/>
      <c r="U30" s="167">
        <v>95.4</v>
      </c>
      <c r="V30" s="168"/>
      <c r="W30" s="169"/>
      <c r="X30" s="121">
        <f t="shared" si="0"/>
        <v>-1</v>
      </c>
      <c r="Y30" s="120"/>
      <c r="Z30" s="120"/>
      <c r="AA30" s="119">
        <f t="shared" si="1"/>
        <v>-0.6999999999999886</v>
      </c>
      <c r="AB30" s="120"/>
      <c r="AC30" s="120"/>
      <c r="AD30" s="119">
        <f t="shared" si="2"/>
        <v>0.5</v>
      </c>
      <c r="AE30" s="120"/>
      <c r="AF30" s="120"/>
      <c r="AG30" s="119">
        <f t="shared" si="3"/>
        <v>0.30000000000001137</v>
      </c>
      <c r="AH30" s="120"/>
      <c r="AI30" s="120"/>
      <c r="AJ30" s="54"/>
    </row>
    <row r="31" spans="1:36" ht="32.25" customHeight="1" thickBot="1">
      <c r="A31" s="54"/>
      <c r="B31" s="54"/>
      <c r="C31" s="135" t="s">
        <v>16</v>
      </c>
      <c r="D31" s="136"/>
      <c r="E31" s="136"/>
      <c r="F31" s="136"/>
      <c r="G31" s="136"/>
      <c r="H31" s="137"/>
      <c r="I31" s="122">
        <v>100.5</v>
      </c>
      <c r="J31" s="123"/>
      <c r="K31" s="123"/>
      <c r="L31" s="122">
        <v>98.5</v>
      </c>
      <c r="M31" s="123"/>
      <c r="N31" s="121"/>
      <c r="O31" s="122">
        <v>98.5</v>
      </c>
      <c r="P31" s="123"/>
      <c r="Q31" s="123"/>
      <c r="R31" s="170">
        <v>98.8</v>
      </c>
      <c r="S31" s="171"/>
      <c r="T31" s="172"/>
      <c r="U31" s="173">
        <v>98.6</v>
      </c>
      <c r="V31" s="171"/>
      <c r="W31" s="174"/>
      <c r="X31" s="121">
        <f t="shared" si="0"/>
        <v>-1.7000000000000028</v>
      </c>
      <c r="Y31" s="120"/>
      <c r="Z31" s="120"/>
      <c r="AA31" s="119">
        <f t="shared" si="1"/>
        <v>-1.9000000000000057</v>
      </c>
      <c r="AB31" s="120"/>
      <c r="AC31" s="120"/>
      <c r="AD31" s="119">
        <f t="shared" si="2"/>
        <v>0.29999999999999716</v>
      </c>
      <c r="AE31" s="120"/>
      <c r="AF31" s="120"/>
      <c r="AG31" s="119">
        <f t="shared" si="3"/>
        <v>0.09999999999999432</v>
      </c>
      <c r="AH31" s="120"/>
      <c r="AI31" s="120"/>
      <c r="AJ31" s="54"/>
    </row>
    <row r="32" spans="1:35" ht="13.5" hidden="1">
      <c r="A32" s="151" t="s">
        <v>84</v>
      </c>
      <c r="B32" s="151"/>
      <c r="C32" s="151"/>
      <c r="D32" s="151"/>
      <c r="E32" s="151"/>
      <c r="F32" s="151"/>
      <c r="G32" s="151"/>
      <c r="H32" s="139">
        <v>102.8</v>
      </c>
      <c r="I32" s="139"/>
      <c r="J32" s="139"/>
      <c r="K32" s="139"/>
      <c r="L32" s="139"/>
      <c r="M32" s="124"/>
      <c r="N32" s="139">
        <v>102.6</v>
      </c>
      <c r="O32" s="139"/>
      <c r="P32" s="139"/>
      <c r="Q32" s="139"/>
      <c r="R32" s="139"/>
      <c r="S32" s="124"/>
      <c r="T32" s="153">
        <v>100.7</v>
      </c>
      <c r="U32" s="139"/>
      <c r="V32" s="139"/>
      <c r="W32" s="139"/>
      <c r="X32" s="139"/>
      <c r="Y32" s="154"/>
      <c r="Z32" s="138">
        <f>T32-H32</f>
        <v>-2.0999999999999943</v>
      </c>
      <c r="AA32" s="138"/>
      <c r="AB32" s="138"/>
      <c r="AC32" s="140"/>
      <c r="AD32" s="140"/>
      <c r="AE32" s="140">
        <f>T32-N32</f>
        <v>-1.8999999999999915</v>
      </c>
      <c r="AF32" s="140"/>
      <c r="AG32" s="140"/>
      <c r="AH32" s="140"/>
      <c r="AI32" s="140"/>
    </row>
    <row r="33" spans="1:35" ht="13.5" hidden="1">
      <c r="A33" s="152"/>
      <c r="B33" s="152"/>
      <c r="C33" s="152"/>
      <c r="D33" s="152"/>
      <c r="E33" s="152"/>
      <c r="F33" s="152"/>
      <c r="G33" s="152"/>
      <c r="H33" s="120"/>
      <c r="I33" s="120"/>
      <c r="J33" s="120"/>
      <c r="K33" s="120"/>
      <c r="L33" s="120"/>
      <c r="M33" s="129"/>
      <c r="N33" s="120"/>
      <c r="O33" s="120"/>
      <c r="P33" s="120"/>
      <c r="Q33" s="120"/>
      <c r="R33" s="120"/>
      <c r="S33" s="129"/>
      <c r="T33" s="155"/>
      <c r="U33" s="120"/>
      <c r="V33" s="120"/>
      <c r="W33" s="120"/>
      <c r="X33" s="120"/>
      <c r="Y33" s="156"/>
      <c r="Z33" s="121"/>
      <c r="AA33" s="121"/>
      <c r="AB33" s="121"/>
      <c r="AC33" s="119"/>
      <c r="AD33" s="119"/>
      <c r="AE33" s="119"/>
      <c r="AF33" s="119"/>
      <c r="AG33" s="119"/>
      <c r="AH33" s="119"/>
      <c r="AI33" s="119"/>
    </row>
    <row r="34" spans="1:35" ht="13.5" hidden="1">
      <c r="A34" s="152"/>
      <c r="B34" s="152"/>
      <c r="C34" s="152"/>
      <c r="D34" s="152"/>
      <c r="E34" s="152"/>
      <c r="F34" s="152"/>
      <c r="G34" s="152"/>
      <c r="H34" s="120"/>
      <c r="I34" s="120"/>
      <c r="J34" s="120"/>
      <c r="K34" s="120"/>
      <c r="L34" s="120"/>
      <c r="M34" s="129"/>
      <c r="N34" s="120"/>
      <c r="O34" s="120"/>
      <c r="P34" s="120"/>
      <c r="Q34" s="120"/>
      <c r="R34" s="120"/>
      <c r="S34" s="129"/>
      <c r="T34" s="155"/>
      <c r="U34" s="120"/>
      <c r="V34" s="120"/>
      <c r="W34" s="120"/>
      <c r="X34" s="120"/>
      <c r="Y34" s="156"/>
      <c r="Z34" s="121"/>
      <c r="AA34" s="121"/>
      <c r="AB34" s="121"/>
      <c r="AC34" s="119"/>
      <c r="AD34" s="119"/>
      <c r="AE34" s="119"/>
      <c r="AF34" s="119"/>
      <c r="AG34" s="119"/>
      <c r="AH34" s="119"/>
      <c r="AI34" s="119"/>
    </row>
    <row r="35" ht="14.25" thickTop="1"/>
    <row r="36" spans="1:35" ht="16.5" customHeight="1">
      <c r="A36" s="150" t="s">
        <v>179</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row>
    <row r="37" spans="1:35" ht="13.5">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row>
    <row r="38" spans="1:35" ht="22.5" customHeight="1">
      <c r="A38" s="150"/>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row>
    <row r="40" spans="1:35" ht="13.5">
      <c r="A40" s="150" t="s">
        <v>106</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row>
    <row r="41" spans="1:35" ht="13.5">
      <c r="A41" s="150"/>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row>
    <row r="42" spans="1:35" ht="15.75" customHeight="1">
      <c r="A42" s="150"/>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row>
  </sheetData>
  <sheetProtection/>
  <mergeCells count="81">
    <mergeCell ref="R31:T31"/>
    <mergeCell ref="U31:W31"/>
    <mergeCell ref="U27:W27"/>
    <mergeCell ref="R28:T28"/>
    <mergeCell ref="U28:W28"/>
    <mergeCell ref="R29:T29"/>
    <mergeCell ref="U29:W29"/>
    <mergeCell ref="R30:T30"/>
    <mergeCell ref="R24:W24"/>
    <mergeCell ref="R25:T25"/>
    <mergeCell ref="U25:W25"/>
    <mergeCell ref="R26:T26"/>
    <mergeCell ref="U26:W26"/>
    <mergeCell ref="U30:W30"/>
    <mergeCell ref="L28:N28"/>
    <mergeCell ref="L29:N29"/>
    <mergeCell ref="L30:N30"/>
    <mergeCell ref="L25:N25"/>
    <mergeCell ref="O25:Q25"/>
    <mergeCell ref="L26:N26"/>
    <mergeCell ref="L27:N27"/>
    <mergeCell ref="O26:Q26"/>
    <mergeCell ref="O27:Q27"/>
    <mergeCell ref="A40:AI42"/>
    <mergeCell ref="A36:AI38"/>
    <mergeCell ref="AE32:AI34"/>
    <mergeCell ref="N32:S34"/>
    <mergeCell ref="A32:G34"/>
    <mergeCell ref="H32:M34"/>
    <mergeCell ref="Z32:AD34"/>
    <mergeCell ref="T32:Y34"/>
    <mergeCell ref="AG26:AI26"/>
    <mergeCell ref="AD27:AF27"/>
    <mergeCell ref="AG27:AI27"/>
    <mergeCell ref="I28:K28"/>
    <mergeCell ref="X28:Z28"/>
    <mergeCell ref="AA28:AC28"/>
    <mergeCell ref="AD28:AF28"/>
    <mergeCell ref="AG28:AI28"/>
    <mergeCell ref="R27:T27"/>
    <mergeCell ref="O28:Q28"/>
    <mergeCell ref="AA26:AC26"/>
    <mergeCell ref="X24:AI24"/>
    <mergeCell ref="C27:H27"/>
    <mergeCell ref="I27:K27"/>
    <mergeCell ref="X27:Z27"/>
    <mergeCell ref="AA27:AC27"/>
    <mergeCell ref="L24:Q24"/>
    <mergeCell ref="C24:H25"/>
    <mergeCell ref="I24:K25"/>
    <mergeCell ref="AG25:AI25"/>
    <mergeCell ref="AG30:AI30"/>
    <mergeCell ref="X29:Z29"/>
    <mergeCell ref="AA29:AC29"/>
    <mergeCell ref="AD29:AF29"/>
    <mergeCell ref="AG29:AI29"/>
    <mergeCell ref="X25:Z25"/>
    <mergeCell ref="AA25:AC25"/>
    <mergeCell ref="AD25:AF25"/>
    <mergeCell ref="AD26:AF26"/>
    <mergeCell ref="X26:Z26"/>
    <mergeCell ref="C29:H29"/>
    <mergeCell ref="I29:K29"/>
    <mergeCell ref="L31:N31"/>
    <mergeCell ref="O31:Q31"/>
    <mergeCell ref="O29:Q29"/>
    <mergeCell ref="C26:H26"/>
    <mergeCell ref="C28:H28"/>
    <mergeCell ref="C30:H30"/>
    <mergeCell ref="C31:H31"/>
    <mergeCell ref="I26:K26"/>
    <mergeCell ref="AG31:AI31"/>
    <mergeCell ref="X31:Z31"/>
    <mergeCell ref="AA31:AC31"/>
    <mergeCell ref="AD31:AF31"/>
    <mergeCell ref="I31:K31"/>
    <mergeCell ref="I30:K30"/>
    <mergeCell ref="O30:Q30"/>
    <mergeCell ref="X30:Z30"/>
    <mergeCell ref="AA30:AC30"/>
    <mergeCell ref="AD30:AF30"/>
  </mergeCells>
  <printOptions horizontalCentered="1"/>
  <pageMargins left="0.5905511811023623" right="0.5905511811023623" top="0.7874015748031497" bottom="0.5905511811023623" header="0.3937007874015748"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AI29"/>
  <sheetViews>
    <sheetView zoomScalePageLayoutView="0" workbookViewId="0" topLeftCell="A1">
      <selection activeCell="N27" sqref="N27:S29"/>
    </sheetView>
  </sheetViews>
  <sheetFormatPr defaultColWidth="2.59765625" defaultRowHeight="14.25"/>
  <sheetData>
    <row r="1" ht="17.25">
      <c r="A1" s="2" t="s">
        <v>8</v>
      </c>
    </row>
    <row r="2" ht="14.25" thickBot="1"/>
    <row r="3" spans="1:35" ht="13.5">
      <c r="A3" s="100"/>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2"/>
    </row>
    <row r="4" spans="1:35" ht="13.5">
      <c r="A4" s="103"/>
      <c r="B4" s="104" t="s">
        <v>201</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5"/>
    </row>
    <row r="5" spans="1:35" ht="13.5">
      <c r="A5" s="103"/>
      <c r="B5" s="104" t="s">
        <v>85</v>
      </c>
      <c r="C5" s="104"/>
      <c r="D5" s="104" t="s">
        <v>195</v>
      </c>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5"/>
    </row>
    <row r="6" spans="1:35" ht="13.5">
      <c r="A6" s="103"/>
      <c r="B6" s="104"/>
      <c r="C6" s="104" t="s">
        <v>196</v>
      </c>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5"/>
    </row>
    <row r="7" spans="1:35" ht="14.25" thickBot="1">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8"/>
    </row>
    <row r="10" ht="13.5">
      <c r="B10" t="s">
        <v>10</v>
      </c>
    </row>
    <row r="11" ht="14.25" thickBot="1"/>
    <row r="12" spans="1:35" ht="13.5">
      <c r="A12" s="193" t="s">
        <v>6</v>
      </c>
      <c r="B12" s="194"/>
      <c r="C12" s="194"/>
      <c r="D12" s="194"/>
      <c r="E12" s="194"/>
      <c r="F12" s="194"/>
      <c r="G12" s="195"/>
      <c r="H12" s="120" t="s">
        <v>191</v>
      </c>
      <c r="I12" s="120"/>
      <c r="J12" s="120"/>
      <c r="K12" s="120"/>
      <c r="L12" s="120"/>
      <c r="M12" s="129"/>
      <c r="N12" s="120" t="s">
        <v>181</v>
      </c>
      <c r="O12" s="131"/>
      <c r="P12" s="131"/>
      <c r="Q12" s="120"/>
      <c r="R12" s="120"/>
      <c r="S12" s="156"/>
      <c r="T12" s="202" t="s">
        <v>192</v>
      </c>
      <c r="U12" s="203"/>
      <c r="V12" s="203"/>
      <c r="W12" s="204"/>
      <c r="X12" s="204"/>
      <c r="Y12" s="205"/>
      <c r="Z12" s="131" t="s">
        <v>7</v>
      </c>
      <c r="AA12" s="131"/>
      <c r="AB12" s="131"/>
      <c r="AC12" s="120"/>
      <c r="AD12" s="120"/>
      <c r="AE12" s="120"/>
      <c r="AF12" s="120"/>
      <c r="AG12" s="120"/>
      <c r="AH12" s="120"/>
      <c r="AI12" s="120"/>
    </row>
    <row r="13" spans="1:35" ht="13.5">
      <c r="A13" s="196"/>
      <c r="B13" s="197"/>
      <c r="C13" s="197"/>
      <c r="D13" s="197"/>
      <c r="E13" s="197"/>
      <c r="F13" s="197"/>
      <c r="G13" s="198"/>
      <c r="H13" s="120"/>
      <c r="I13" s="120"/>
      <c r="J13" s="120"/>
      <c r="K13" s="120"/>
      <c r="L13" s="120"/>
      <c r="M13" s="129"/>
      <c r="N13" s="120"/>
      <c r="O13" s="131"/>
      <c r="P13" s="131"/>
      <c r="Q13" s="120"/>
      <c r="R13" s="120"/>
      <c r="S13" s="156"/>
      <c r="T13" s="155"/>
      <c r="U13" s="131"/>
      <c r="V13" s="131"/>
      <c r="W13" s="120"/>
      <c r="X13" s="120"/>
      <c r="Y13" s="156"/>
      <c r="Z13" s="194" t="s">
        <v>193</v>
      </c>
      <c r="AA13" s="194"/>
      <c r="AB13" s="194"/>
      <c r="AC13" s="194"/>
      <c r="AD13" s="195"/>
      <c r="AE13" s="193" t="s">
        <v>194</v>
      </c>
      <c r="AF13" s="194"/>
      <c r="AG13" s="194"/>
      <c r="AH13" s="194"/>
      <c r="AI13" s="195"/>
    </row>
    <row r="14" spans="1:35" ht="13.5">
      <c r="A14" s="124"/>
      <c r="B14" s="125"/>
      <c r="C14" s="125"/>
      <c r="D14" s="125"/>
      <c r="E14" s="125"/>
      <c r="F14" s="125"/>
      <c r="G14" s="126"/>
      <c r="H14" s="120"/>
      <c r="I14" s="120"/>
      <c r="J14" s="120"/>
      <c r="K14" s="120"/>
      <c r="L14" s="120"/>
      <c r="M14" s="129"/>
      <c r="N14" s="120"/>
      <c r="O14" s="131"/>
      <c r="P14" s="131"/>
      <c r="Q14" s="120"/>
      <c r="R14" s="120"/>
      <c r="S14" s="156"/>
      <c r="T14" s="155"/>
      <c r="U14" s="131"/>
      <c r="V14" s="131"/>
      <c r="W14" s="120"/>
      <c r="X14" s="120"/>
      <c r="Y14" s="156"/>
      <c r="Z14" s="125"/>
      <c r="AA14" s="125"/>
      <c r="AB14" s="125"/>
      <c r="AC14" s="125"/>
      <c r="AD14" s="126"/>
      <c r="AE14" s="124"/>
      <c r="AF14" s="125"/>
      <c r="AG14" s="125"/>
      <c r="AH14" s="125"/>
      <c r="AI14" s="126"/>
    </row>
    <row r="15" spans="1:35" ht="13.5">
      <c r="A15" s="152" t="s">
        <v>11</v>
      </c>
      <c r="B15" s="152"/>
      <c r="C15" s="152"/>
      <c r="D15" s="152"/>
      <c r="E15" s="152"/>
      <c r="F15" s="152"/>
      <c r="G15" s="152"/>
      <c r="H15" s="120">
        <v>1</v>
      </c>
      <c r="I15" s="120"/>
      <c r="J15" s="120"/>
      <c r="K15" s="120"/>
      <c r="L15" s="120"/>
      <c r="M15" s="129"/>
      <c r="N15" s="120">
        <v>0</v>
      </c>
      <c r="O15" s="131"/>
      <c r="P15" s="131"/>
      <c r="Q15" s="120"/>
      <c r="R15" s="120"/>
      <c r="S15" s="156"/>
      <c r="T15" s="155">
        <v>0</v>
      </c>
      <c r="U15" s="131"/>
      <c r="V15" s="131"/>
      <c r="W15" s="120"/>
      <c r="X15" s="120"/>
      <c r="Y15" s="156"/>
      <c r="Z15" s="241">
        <f>T15-H15</f>
        <v>-1</v>
      </c>
      <c r="AA15" s="241"/>
      <c r="AB15" s="241"/>
      <c r="AC15" s="240"/>
      <c r="AD15" s="240"/>
      <c r="AE15" s="240">
        <f>T15-N15</f>
        <v>0</v>
      </c>
      <c r="AF15" s="240"/>
      <c r="AG15" s="240"/>
      <c r="AH15" s="240"/>
      <c r="AI15" s="240"/>
    </row>
    <row r="16" spans="1:35" ht="13.5">
      <c r="A16" s="152"/>
      <c r="B16" s="152"/>
      <c r="C16" s="152"/>
      <c r="D16" s="152"/>
      <c r="E16" s="152"/>
      <c r="F16" s="152"/>
      <c r="G16" s="152"/>
      <c r="H16" s="120"/>
      <c r="I16" s="120"/>
      <c r="J16" s="120"/>
      <c r="K16" s="120"/>
      <c r="L16" s="120"/>
      <c r="M16" s="129"/>
      <c r="N16" s="120"/>
      <c r="O16" s="131"/>
      <c r="P16" s="131"/>
      <c r="Q16" s="120"/>
      <c r="R16" s="120"/>
      <c r="S16" s="156"/>
      <c r="T16" s="155"/>
      <c r="U16" s="131"/>
      <c r="V16" s="131"/>
      <c r="W16" s="120"/>
      <c r="X16" s="120"/>
      <c r="Y16" s="156"/>
      <c r="Z16" s="241"/>
      <c r="AA16" s="241"/>
      <c r="AB16" s="241"/>
      <c r="AC16" s="240"/>
      <c r="AD16" s="240"/>
      <c r="AE16" s="240"/>
      <c r="AF16" s="240"/>
      <c r="AG16" s="240"/>
      <c r="AH16" s="240"/>
      <c r="AI16" s="240"/>
    </row>
    <row r="17" spans="1:35" ht="13.5">
      <c r="A17" s="152"/>
      <c r="B17" s="152"/>
      <c r="C17" s="152"/>
      <c r="D17" s="152"/>
      <c r="E17" s="152"/>
      <c r="F17" s="152"/>
      <c r="G17" s="152"/>
      <c r="H17" s="120"/>
      <c r="I17" s="120"/>
      <c r="J17" s="120"/>
      <c r="K17" s="120"/>
      <c r="L17" s="120"/>
      <c r="M17" s="129"/>
      <c r="N17" s="120"/>
      <c r="O17" s="131"/>
      <c r="P17" s="131"/>
      <c r="Q17" s="120"/>
      <c r="R17" s="120"/>
      <c r="S17" s="156"/>
      <c r="T17" s="155"/>
      <c r="U17" s="131"/>
      <c r="V17" s="131"/>
      <c r="W17" s="120"/>
      <c r="X17" s="120"/>
      <c r="Y17" s="156"/>
      <c r="Z17" s="241"/>
      <c r="AA17" s="241"/>
      <c r="AB17" s="241"/>
      <c r="AC17" s="240"/>
      <c r="AD17" s="240"/>
      <c r="AE17" s="240"/>
      <c r="AF17" s="240"/>
      <c r="AG17" s="240"/>
      <c r="AH17" s="240"/>
      <c r="AI17" s="240"/>
    </row>
    <row r="18" spans="1:35" ht="13.5">
      <c r="A18" s="207" t="s">
        <v>12</v>
      </c>
      <c r="B18" s="152"/>
      <c r="C18" s="152"/>
      <c r="D18" s="152"/>
      <c r="E18" s="152"/>
      <c r="F18" s="152"/>
      <c r="G18" s="152"/>
      <c r="H18" s="120">
        <v>30</v>
      </c>
      <c r="I18" s="120"/>
      <c r="J18" s="120"/>
      <c r="K18" s="120"/>
      <c r="L18" s="120"/>
      <c r="M18" s="129"/>
      <c r="N18" s="120">
        <v>3</v>
      </c>
      <c r="O18" s="131"/>
      <c r="P18" s="131"/>
      <c r="Q18" s="120"/>
      <c r="R18" s="120"/>
      <c r="S18" s="156"/>
      <c r="T18" s="155">
        <v>6</v>
      </c>
      <c r="U18" s="131"/>
      <c r="V18" s="131"/>
      <c r="W18" s="120"/>
      <c r="X18" s="120"/>
      <c r="Y18" s="156"/>
      <c r="Z18" s="232">
        <f>T18-H18</f>
        <v>-24</v>
      </c>
      <c r="AA18" s="221"/>
      <c r="AB18" s="221"/>
      <c r="AC18" s="221"/>
      <c r="AD18" s="222"/>
      <c r="AE18" s="220">
        <f>T18-N18</f>
        <v>3</v>
      </c>
      <c r="AF18" s="221"/>
      <c r="AG18" s="221"/>
      <c r="AH18" s="221"/>
      <c r="AI18" s="222"/>
    </row>
    <row r="19" spans="1:35" ht="13.5">
      <c r="A19" s="152"/>
      <c r="B19" s="152"/>
      <c r="C19" s="152"/>
      <c r="D19" s="152"/>
      <c r="E19" s="152"/>
      <c r="F19" s="152"/>
      <c r="G19" s="152"/>
      <c r="H19" s="120"/>
      <c r="I19" s="120"/>
      <c r="J19" s="120"/>
      <c r="K19" s="120"/>
      <c r="L19" s="120"/>
      <c r="M19" s="129"/>
      <c r="N19" s="120"/>
      <c r="O19" s="131"/>
      <c r="P19" s="131"/>
      <c r="Q19" s="120"/>
      <c r="R19" s="120"/>
      <c r="S19" s="156"/>
      <c r="T19" s="155"/>
      <c r="U19" s="131"/>
      <c r="V19" s="131"/>
      <c r="W19" s="120"/>
      <c r="X19" s="120"/>
      <c r="Y19" s="156"/>
      <c r="Z19" s="233"/>
      <c r="AA19" s="224"/>
      <c r="AB19" s="224"/>
      <c r="AC19" s="224"/>
      <c r="AD19" s="225"/>
      <c r="AE19" s="223"/>
      <c r="AF19" s="224"/>
      <c r="AG19" s="224"/>
      <c r="AH19" s="224"/>
      <c r="AI19" s="225"/>
    </row>
    <row r="20" spans="1:35" ht="13.5">
      <c r="A20" s="152"/>
      <c r="B20" s="152"/>
      <c r="C20" s="152"/>
      <c r="D20" s="152"/>
      <c r="E20" s="152"/>
      <c r="F20" s="152"/>
      <c r="G20" s="152"/>
      <c r="H20" s="120"/>
      <c r="I20" s="120"/>
      <c r="J20" s="120"/>
      <c r="K20" s="120"/>
      <c r="L20" s="120"/>
      <c r="M20" s="129"/>
      <c r="N20" s="120"/>
      <c r="O20" s="131"/>
      <c r="P20" s="131"/>
      <c r="Q20" s="120"/>
      <c r="R20" s="120"/>
      <c r="S20" s="156"/>
      <c r="T20" s="155"/>
      <c r="U20" s="131"/>
      <c r="V20" s="131"/>
      <c r="W20" s="120"/>
      <c r="X20" s="120"/>
      <c r="Y20" s="156"/>
      <c r="Z20" s="239"/>
      <c r="AA20" s="227"/>
      <c r="AB20" s="227"/>
      <c r="AC20" s="227"/>
      <c r="AD20" s="228"/>
      <c r="AE20" s="226"/>
      <c r="AF20" s="227"/>
      <c r="AG20" s="227"/>
      <c r="AH20" s="227"/>
      <c r="AI20" s="228"/>
    </row>
    <row r="21" spans="1:35" ht="13.5">
      <c r="A21" s="152" t="s">
        <v>13</v>
      </c>
      <c r="B21" s="152"/>
      <c r="C21" s="152"/>
      <c r="D21" s="152"/>
      <c r="E21" s="152"/>
      <c r="F21" s="152"/>
      <c r="G21" s="152"/>
      <c r="H21" s="120">
        <v>23</v>
      </c>
      <c r="I21" s="120"/>
      <c r="J21" s="120"/>
      <c r="K21" s="120"/>
      <c r="L21" s="120"/>
      <c r="M21" s="129"/>
      <c r="N21" s="120">
        <v>14</v>
      </c>
      <c r="O21" s="131"/>
      <c r="P21" s="131"/>
      <c r="Q21" s="120"/>
      <c r="R21" s="120"/>
      <c r="S21" s="156"/>
      <c r="T21" s="155">
        <v>11</v>
      </c>
      <c r="U21" s="131"/>
      <c r="V21" s="131"/>
      <c r="W21" s="120"/>
      <c r="X21" s="120"/>
      <c r="Y21" s="156"/>
      <c r="Z21" s="232">
        <f>T21-H21</f>
        <v>-12</v>
      </c>
      <c r="AA21" s="221"/>
      <c r="AB21" s="221"/>
      <c r="AC21" s="221"/>
      <c r="AD21" s="222"/>
      <c r="AE21" s="220">
        <f>T21-N21</f>
        <v>-3</v>
      </c>
      <c r="AF21" s="221"/>
      <c r="AG21" s="221"/>
      <c r="AH21" s="221"/>
      <c r="AI21" s="222"/>
    </row>
    <row r="22" spans="1:35" ht="13.5">
      <c r="A22" s="152"/>
      <c r="B22" s="152"/>
      <c r="C22" s="152"/>
      <c r="D22" s="152"/>
      <c r="E22" s="152"/>
      <c r="F22" s="152"/>
      <c r="G22" s="152"/>
      <c r="H22" s="120"/>
      <c r="I22" s="120"/>
      <c r="J22" s="120"/>
      <c r="K22" s="120"/>
      <c r="L22" s="120"/>
      <c r="M22" s="129"/>
      <c r="N22" s="120"/>
      <c r="O22" s="131"/>
      <c r="P22" s="131"/>
      <c r="Q22" s="120"/>
      <c r="R22" s="120"/>
      <c r="S22" s="156"/>
      <c r="T22" s="155"/>
      <c r="U22" s="131"/>
      <c r="V22" s="131"/>
      <c r="W22" s="120"/>
      <c r="X22" s="120"/>
      <c r="Y22" s="156"/>
      <c r="Z22" s="233"/>
      <c r="AA22" s="224"/>
      <c r="AB22" s="224"/>
      <c r="AC22" s="224"/>
      <c r="AD22" s="225"/>
      <c r="AE22" s="223"/>
      <c r="AF22" s="224"/>
      <c r="AG22" s="224"/>
      <c r="AH22" s="224"/>
      <c r="AI22" s="225"/>
    </row>
    <row r="23" spans="1:35" ht="13.5">
      <c r="A23" s="152"/>
      <c r="B23" s="152"/>
      <c r="C23" s="152"/>
      <c r="D23" s="152"/>
      <c r="E23" s="152"/>
      <c r="F23" s="152"/>
      <c r="G23" s="152"/>
      <c r="H23" s="120"/>
      <c r="I23" s="120"/>
      <c r="J23" s="120"/>
      <c r="K23" s="120"/>
      <c r="L23" s="120"/>
      <c r="M23" s="129"/>
      <c r="N23" s="120"/>
      <c r="O23" s="131"/>
      <c r="P23" s="131"/>
      <c r="Q23" s="120"/>
      <c r="R23" s="120"/>
      <c r="S23" s="156"/>
      <c r="T23" s="155"/>
      <c r="U23" s="131"/>
      <c r="V23" s="131"/>
      <c r="W23" s="120"/>
      <c r="X23" s="120"/>
      <c r="Y23" s="156"/>
      <c r="Z23" s="239"/>
      <c r="AA23" s="227"/>
      <c r="AB23" s="227"/>
      <c r="AC23" s="227"/>
      <c r="AD23" s="228"/>
      <c r="AE23" s="226"/>
      <c r="AF23" s="227"/>
      <c r="AG23" s="227"/>
      <c r="AH23" s="227"/>
      <c r="AI23" s="228"/>
    </row>
    <row r="24" spans="1:35" ht="13.5">
      <c r="A24" s="184" t="s">
        <v>14</v>
      </c>
      <c r="B24" s="185"/>
      <c r="C24" s="185"/>
      <c r="D24" s="185"/>
      <c r="E24" s="185"/>
      <c r="F24" s="185"/>
      <c r="G24" s="186"/>
      <c r="H24" s="193">
        <v>4</v>
      </c>
      <c r="I24" s="194"/>
      <c r="J24" s="194"/>
      <c r="K24" s="194"/>
      <c r="L24" s="194"/>
      <c r="M24" s="194"/>
      <c r="N24" s="193">
        <v>1</v>
      </c>
      <c r="O24" s="194"/>
      <c r="P24" s="194"/>
      <c r="Q24" s="194"/>
      <c r="R24" s="194"/>
      <c r="S24" s="214"/>
      <c r="T24" s="217">
        <v>1</v>
      </c>
      <c r="U24" s="194"/>
      <c r="V24" s="194"/>
      <c r="W24" s="194"/>
      <c r="X24" s="194"/>
      <c r="Y24" s="214"/>
      <c r="Z24" s="232">
        <f>T24-H24</f>
        <v>-3</v>
      </c>
      <c r="AA24" s="221"/>
      <c r="AB24" s="221"/>
      <c r="AC24" s="221"/>
      <c r="AD24" s="222"/>
      <c r="AE24" s="220">
        <f>T24-N24</f>
        <v>0</v>
      </c>
      <c r="AF24" s="221"/>
      <c r="AG24" s="221"/>
      <c r="AH24" s="221"/>
      <c r="AI24" s="222"/>
    </row>
    <row r="25" spans="1:35" ht="13.5">
      <c r="A25" s="187"/>
      <c r="B25" s="188"/>
      <c r="C25" s="188"/>
      <c r="D25" s="188"/>
      <c r="E25" s="188"/>
      <c r="F25" s="188"/>
      <c r="G25" s="189"/>
      <c r="H25" s="196"/>
      <c r="I25" s="197"/>
      <c r="J25" s="197"/>
      <c r="K25" s="197"/>
      <c r="L25" s="197"/>
      <c r="M25" s="197"/>
      <c r="N25" s="196"/>
      <c r="O25" s="197"/>
      <c r="P25" s="197"/>
      <c r="Q25" s="197"/>
      <c r="R25" s="197"/>
      <c r="S25" s="215"/>
      <c r="T25" s="218"/>
      <c r="U25" s="197"/>
      <c r="V25" s="197"/>
      <c r="W25" s="197"/>
      <c r="X25" s="197"/>
      <c r="Y25" s="215"/>
      <c r="Z25" s="233"/>
      <c r="AA25" s="224"/>
      <c r="AB25" s="224"/>
      <c r="AC25" s="224"/>
      <c r="AD25" s="225"/>
      <c r="AE25" s="223"/>
      <c r="AF25" s="224"/>
      <c r="AG25" s="224"/>
      <c r="AH25" s="224"/>
      <c r="AI25" s="225"/>
    </row>
    <row r="26" spans="1:35" ht="14.25" thickBot="1">
      <c r="A26" s="190"/>
      <c r="B26" s="191"/>
      <c r="C26" s="191"/>
      <c r="D26" s="191"/>
      <c r="E26" s="191"/>
      <c r="F26" s="191"/>
      <c r="G26" s="192"/>
      <c r="H26" s="212"/>
      <c r="I26" s="213"/>
      <c r="J26" s="213"/>
      <c r="K26" s="213"/>
      <c r="L26" s="213"/>
      <c r="M26" s="213"/>
      <c r="N26" s="212"/>
      <c r="O26" s="213"/>
      <c r="P26" s="213"/>
      <c r="Q26" s="213"/>
      <c r="R26" s="213"/>
      <c r="S26" s="216"/>
      <c r="T26" s="219"/>
      <c r="U26" s="213"/>
      <c r="V26" s="213"/>
      <c r="W26" s="213"/>
      <c r="X26" s="213"/>
      <c r="Y26" s="216"/>
      <c r="Z26" s="234"/>
      <c r="AA26" s="235"/>
      <c r="AB26" s="235"/>
      <c r="AC26" s="235"/>
      <c r="AD26" s="236"/>
      <c r="AE26" s="237"/>
      <c r="AF26" s="235"/>
      <c r="AG26" s="235"/>
      <c r="AH26" s="235"/>
      <c r="AI26" s="236"/>
    </row>
    <row r="27" spans="1:35" ht="14.25" thickTop="1">
      <c r="A27" s="199" t="s">
        <v>15</v>
      </c>
      <c r="B27" s="200"/>
      <c r="C27" s="200"/>
      <c r="D27" s="200"/>
      <c r="E27" s="200"/>
      <c r="F27" s="200"/>
      <c r="G27" s="201"/>
      <c r="H27" s="129">
        <v>58</v>
      </c>
      <c r="I27" s="130"/>
      <c r="J27" s="130"/>
      <c r="K27" s="130"/>
      <c r="L27" s="130"/>
      <c r="M27" s="130"/>
      <c r="N27" s="129">
        <f>SUM(N15:S26)</f>
        <v>18</v>
      </c>
      <c r="O27" s="130"/>
      <c r="P27" s="130"/>
      <c r="Q27" s="130"/>
      <c r="R27" s="130"/>
      <c r="S27" s="206"/>
      <c r="T27" s="208">
        <f>SUM(T15:Y26)</f>
        <v>18</v>
      </c>
      <c r="U27" s="130"/>
      <c r="V27" s="130"/>
      <c r="W27" s="130"/>
      <c r="X27" s="130"/>
      <c r="Y27" s="206"/>
      <c r="Z27" s="238"/>
      <c r="AA27" s="230"/>
      <c r="AB27" s="230"/>
      <c r="AC27" s="230"/>
      <c r="AD27" s="231"/>
      <c r="AE27" s="229"/>
      <c r="AF27" s="230"/>
      <c r="AG27" s="230"/>
      <c r="AH27" s="230"/>
      <c r="AI27" s="231"/>
    </row>
    <row r="28" spans="1:35" ht="13.5">
      <c r="A28" s="199"/>
      <c r="B28" s="200"/>
      <c r="C28" s="200"/>
      <c r="D28" s="200"/>
      <c r="E28" s="200"/>
      <c r="F28" s="200"/>
      <c r="G28" s="201"/>
      <c r="H28" s="129"/>
      <c r="I28" s="130"/>
      <c r="J28" s="130"/>
      <c r="K28" s="130"/>
      <c r="L28" s="130"/>
      <c r="M28" s="130"/>
      <c r="N28" s="129"/>
      <c r="O28" s="130"/>
      <c r="P28" s="130"/>
      <c r="Q28" s="130"/>
      <c r="R28" s="130"/>
      <c r="S28" s="206"/>
      <c r="T28" s="208"/>
      <c r="U28" s="130"/>
      <c r="V28" s="130"/>
      <c r="W28" s="130"/>
      <c r="X28" s="130"/>
      <c r="Y28" s="206"/>
      <c r="Z28" s="233"/>
      <c r="AA28" s="224"/>
      <c r="AB28" s="224"/>
      <c r="AC28" s="224"/>
      <c r="AD28" s="225"/>
      <c r="AE28" s="223"/>
      <c r="AF28" s="224"/>
      <c r="AG28" s="224"/>
      <c r="AH28" s="224"/>
      <c r="AI28" s="225"/>
    </row>
    <row r="29" spans="1:35" ht="14.25" thickBot="1">
      <c r="A29" s="199"/>
      <c r="B29" s="200"/>
      <c r="C29" s="200"/>
      <c r="D29" s="200"/>
      <c r="E29" s="200"/>
      <c r="F29" s="200"/>
      <c r="G29" s="201"/>
      <c r="H29" s="129"/>
      <c r="I29" s="130"/>
      <c r="J29" s="130"/>
      <c r="K29" s="130"/>
      <c r="L29" s="130"/>
      <c r="M29" s="130"/>
      <c r="N29" s="129"/>
      <c r="O29" s="130"/>
      <c r="P29" s="130"/>
      <c r="Q29" s="130"/>
      <c r="R29" s="130"/>
      <c r="S29" s="206"/>
      <c r="T29" s="209"/>
      <c r="U29" s="210"/>
      <c r="V29" s="210"/>
      <c r="W29" s="210"/>
      <c r="X29" s="210"/>
      <c r="Y29" s="211"/>
      <c r="Z29" s="239"/>
      <c r="AA29" s="227"/>
      <c r="AB29" s="227"/>
      <c r="AC29" s="227"/>
      <c r="AD29" s="228"/>
      <c r="AE29" s="226"/>
      <c r="AF29" s="227"/>
      <c r="AG29" s="227"/>
      <c r="AH29" s="227"/>
      <c r="AI29" s="228"/>
    </row>
  </sheetData>
  <sheetProtection/>
  <mergeCells count="37">
    <mergeCell ref="AE18:AI20"/>
    <mergeCell ref="Z21:AD23"/>
    <mergeCell ref="T15:Y17"/>
    <mergeCell ref="AE15:AI17"/>
    <mergeCell ref="Z15:AD17"/>
    <mergeCell ref="Z18:AD20"/>
    <mergeCell ref="T18:Y20"/>
    <mergeCell ref="H21:M23"/>
    <mergeCell ref="T27:Y29"/>
    <mergeCell ref="H24:M26"/>
    <mergeCell ref="N24:S26"/>
    <mergeCell ref="T24:Y26"/>
    <mergeCell ref="AE21:AI23"/>
    <mergeCell ref="AE27:AI29"/>
    <mergeCell ref="Z24:AD26"/>
    <mergeCell ref="AE24:AI26"/>
    <mergeCell ref="Z27:AD29"/>
    <mergeCell ref="N12:S14"/>
    <mergeCell ref="A27:G29"/>
    <mergeCell ref="A21:G23"/>
    <mergeCell ref="T12:Y14"/>
    <mergeCell ref="H27:M29"/>
    <mergeCell ref="N27:S29"/>
    <mergeCell ref="H12:M14"/>
    <mergeCell ref="A18:G20"/>
    <mergeCell ref="H18:M20"/>
    <mergeCell ref="N18:S20"/>
    <mergeCell ref="Z12:AI12"/>
    <mergeCell ref="A24:G26"/>
    <mergeCell ref="N21:S23"/>
    <mergeCell ref="T21:Y23"/>
    <mergeCell ref="AE13:AI14"/>
    <mergeCell ref="A15:G17"/>
    <mergeCell ref="H15:M17"/>
    <mergeCell ref="N15:S17"/>
    <mergeCell ref="A12:G14"/>
    <mergeCell ref="Z13:AD14"/>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H24" sqref="H24"/>
    </sheetView>
  </sheetViews>
  <sheetFormatPr defaultColWidth="8.796875" defaultRowHeight="14.25"/>
  <cols>
    <col min="1" max="1" width="11.3984375" style="33" customWidth="1"/>
    <col min="2" max="4" width="8.69921875" style="33" customWidth="1"/>
    <col min="5" max="5" width="7.19921875" style="33" customWidth="1"/>
    <col min="6" max="6" width="11.3984375" style="33" customWidth="1"/>
    <col min="7" max="8" width="8.5" style="33" customWidth="1"/>
    <col min="9" max="9" width="8.5" style="34" customWidth="1"/>
    <col min="10" max="10" width="7.19921875" style="33" customWidth="1"/>
    <col min="11" max="16384" width="9" style="33" customWidth="1"/>
  </cols>
  <sheetData>
    <row r="1" spans="1:9" ht="17.25">
      <c r="A1" s="2" t="s">
        <v>17</v>
      </c>
      <c r="B1"/>
      <c r="C1"/>
      <c r="D1"/>
      <c r="E1"/>
      <c r="F1" s="31"/>
      <c r="G1" s="31"/>
      <c r="H1" s="31"/>
      <c r="I1" s="31"/>
    </row>
    <row r="2" spans="1:9" ht="14.25" thickBot="1">
      <c r="A2"/>
      <c r="B2"/>
      <c r="C2"/>
      <c r="D2"/>
      <c r="E2"/>
      <c r="F2" s="31"/>
      <c r="G2" s="31"/>
      <c r="H2" s="31"/>
      <c r="I2" s="31"/>
    </row>
    <row r="3" spans="1:9" ht="15" customHeight="1">
      <c r="A3" s="100"/>
      <c r="B3" s="101"/>
      <c r="C3" s="101"/>
      <c r="D3" s="101"/>
      <c r="E3" s="101"/>
      <c r="F3" s="109"/>
      <c r="G3" s="109"/>
      <c r="H3" s="109"/>
      <c r="I3" s="110"/>
    </row>
    <row r="4" spans="1:9" ht="15" customHeight="1">
      <c r="A4" s="103" t="s">
        <v>201</v>
      </c>
      <c r="B4" s="104"/>
      <c r="C4" s="104"/>
      <c r="D4" s="104"/>
      <c r="E4" s="104"/>
      <c r="F4" s="111"/>
      <c r="G4" s="111"/>
      <c r="H4" s="111"/>
      <c r="I4" s="112"/>
    </row>
    <row r="5" spans="1:9" ht="15" customHeight="1">
      <c r="A5" s="103" t="s">
        <v>197</v>
      </c>
      <c r="B5" s="104"/>
      <c r="C5" s="104"/>
      <c r="D5" s="104"/>
      <c r="E5" s="104"/>
      <c r="F5" s="111"/>
      <c r="G5" s="111"/>
      <c r="H5" s="111"/>
      <c r="I5" s="112"/>
    </row>
    <row r="6" spans="1:9" ht="15" customHeight="1">
      <c r="A6" s="103" t="s">
        <v>205</v>
      </c>
      <c r="B6" s="104"/>
      <c r="C6" s="104"/>
      <c r="D6" s="104"/>
      <c r="E6" s="104"/>
      <c r="F6" s="111"/>
      <c r="G6" s="111"/>
      <c r="H6" s="111"/>
      <c r="I6" s="112"/>
    </row>
    <row r="7" spans="1:9" ht="15" customHeight="1">
      <c r="A7" s="103"/>
      <c r="B7" s="104"/>
      <c r="C7" s="104"/>
      <c r="D7" s="104"/>
      <c r="E7" s="104"/>
      <c r="F7" s="111"/>
      <c r="G7" s="111"/>
      <c r="H7" s="111"/>
      <c r="I7" s="112"/>
    </row>
    <row r="8" spans="1:9" ht="15" customHeight="1">
      <c r="A8" s="103" t="s">
        <v>198</v>
      </c>
      <c r="B8" s="104"/>
      <c r="C8" s="104"/>
      <c r="D8" s="104"/>
      <c r="E8" s="104"/>
      <c r="F8" s="111"/>
      <c r="G8" s="111"/>
      <c r="H8" s="111"/>
      <c r="I8" s="112"/>
    </row>
    <row r="9" spans="1:9" ht="15" customHeight="1">
      <c r="A9" s="103" t="s">
        <v>199</v>
      </c>
      <c r="B9" s="104"/>
      <c r="C9" s="104"/>
      <c r="D9" s="104"/>
      <c r="E9" s="104"/>
      <c r="F9" s="111"/>
      <c r="G9" s="111"/>
      <c r="H9" s="111"/>
      <c r="I9" s="112"/>
    </row>
    <row r="10" spans="1:9" ht="15" customHeight="1" thickBot="1">
      <c r="A10" s="106"/>
      <c r="B10" s="107"/>
      <c r="C10" s="107"/>
      <c r="D10" s="107"/>
      <c r="E10" s="107"/>
      <c r="F10" s="113"/>
      <c r="G10" s="113"/>
      <c r="H10" s="113"/>
      <c r="I10" s="114"/>
    </row>
    <row r="11" ht="26.25" customHeight="1"/>
    <row r="12" spans="1:9" ht="18.75" customHeight="1">
      <c r="A12" s="36" t="s">
        <v>87</v>
      </c>
      <c r="B12" s="37" t="s">
        <v>180</v>
      </c>
      <c r="C12" s="37" t="s">
        <v>183</v>
      </c>
      <c r="D12" s="35" t="s">
        <v>88</v>
      </c>
      <c r="F12" s="36" t="s">
        <v>87</v>
      </c>
      <c r="G12" s="37" t="s">
        <v>180</v>
      </c>
      <c r="H12" s="37" t="s">
        <v>183</v>
      </c>
      <c r="I12" s="35" t="s">
        <v>88</v>
      </c>
    </row>
    <row r="13" spans="1:9" ht="18.75" customHeight="1">
      <c r="A13" s="38" t="s">
        <v>71</v>
      </c>
      <c r="B13" s="35">
        <v>101.9</v>
      </c>
      <c r="C13" s="35">
        <v>102.9</v>
      </c>
      <c r="D13" s="49">
        <f>C13-B13</f>
        <v>1</v>
      </c>
      <c r="F13" s="38" t="s">
        <v>80</v>
      </c>
      <c r="G13" s="35">
        <v>73.7</v>
      </c>
      <c r="H13" s="35">
        <v>71.4</v>
      </c>
      <c r="I13" s="49">
        <f aca="true" t="shared" si="0" ref="I13:I19">H13-G13</f>
        <v>-2.299999999999997</v>
      </c>
    </row>
    <row r="14" spans="1:9" ht="18.75" customHeight="1">
      <c r="A14" s="38" t="s">
        <v>70</v>
      </c>
      <c r="B14" s="35">
        <v>99.1</v>
      </c>
      <c r="C14" s="35">
        <v>99.9</v>
      </c>
      <c r="D14" s="49">
        <f>C14-B14</f>
        <v>0.8000000000000114</v>
      </c>
      <c r="F14" s="38" t="s">
        <v>81</v>
      </c>
      <c r="G14" s="35">
        <v>100.7</v>
      </c>
      <c r="H14" s="35">
        <v>100.9</v>
      </c>
      <c r="I14" s="49">
        <f t="shared" si="0"/>
        <v>0.20000000000000284</v>
      </c>
    </row>
    <row r="15" spans="1:9" ht="18.75" customHeight="1">
      <c r="A15" s="38" t="s">
        <v>72</v>
      </c>
      <c r="B15" s="35">
        <v>99.3</v>
      </c>
      <c r="C15" s="35">
        <v>99.7</v>
      </c>
      <c r="D15" s="49">
        <f aca="true" t="shared" si="1" ref="D15:D26">C15-B15</f>
        <v>0.4000000000000057</v>
      </c>
      <c r="F15" s="38" t="s">
        <v>82</v>
      </c>
      <c r="G15" s="35">
        <v>99.8</v>
      </c>
      <c r="H15" s="35">
        <v>101.3</v>
      </c>
      <c r="I15" s="49">
        <f t="shared" si="0"/>
        <v>1.5</v>
      </c>
    </row>
    <row r="16" spans="1:9" ht="18.75" customHeight="1">
      <c r="A16" s="38" t="s">
        <v>73</v>
      </c>
      <c r="B16" s="35">
        <v>98.8</v>
      </c>
      <c r="C16" s="35">
        <v>101.9</v>
      </c>
      <c r="D16" s="49">
        <f t="shared" si="1"/>
        <v>3.1000000000000085</v>
      </c>
      <c r="F16" s="38" t="s">
        <v>83</v>
      </c>
      <c r="G16" s="35">
        <v>97.4</v>
      </c>
      <c r="H16" s="35">
        <v>102.3</v>
      </c>
      <c r="I16" s="49">
        <f t="shared" si="0"/>
        <v>4.8999999999999915</v>
      </c>
    </row>
    <row r="17" spans="1:9" ht="18.75" customHeight="1">
      <c r="A17" s="38" t="s">
        <v>86</v>
      </c>
      <c r="B17" s="35">
        <v>98.8</v>
      </c>
      <c r="C17" s="35">
        <v>99.4</v>
      </c>
      <c r="D17" s="49">
        <f t="shared" si="1"/>
        <v>0.6000000000000085</v>
      </c>
      <c r="F17" s="39" t="s">
        <v>95</v>
      </c>
      <c r="G17" s="35">
        <v>95.9</v>
      </c>
      <c r="H17" s="35">
        <v>98.1</v>
      </c>
      <c r="I17" s="50">
        <f t="shared" si="0"/>
        <v>2.1999999999999886</v>
      </c>
    </row>
    <row r="18" spans="1:9" ht="18.75" customHeight="1">
      <c r="A18" s="38" t="s">
        <v>74</v>
      </c>
      <c r="B18" s="35">
        <v>100.9</v>
      </c>
      <c r="C18" s="35">
        <v>98.9</v>
      </c>
      <c r="D18" s="49">
        <f t="shared" si="1"/>
        <v>-2</v>
      </c>
      <c r="F18" s="38" t="s">
        <v>89</v>
      </c>
      <c r="G18" s="99">
        <v>94.6</v>
      </c>
      <c r="H18" s="99">
        <v>95.1</v>
      </c>
      <c r="I18" s="49">
        <f t="shared" si="0"/>
        <v>0.5</v>
      </c>
    </row>
    <row r="19" spans="1:9" ht="18.75" customHeight="1">
      <c r="A19" s="38" t="s">
        <v>79</v>
      </c>
      <c r="B19" s="35">
        <v>96.6</v>
      </c>
      <c r="C19" s="35">
        <v>99.2</v>
      </c>
      <c r="D19" s="49">
        <f t="shared" si="1"/>
        <v>2.6000000000000085</v>
      </c>
      <c r="F19" s="38" t="s">
        <v>175</v>
      </c>
      <c r="G19" s="35">
        <v>99.3</v>
      </c>
      <c r="H19" s="35">
        <v>100.5</v>
      </c>
      <c r="I19" s="50">
        <f t="shared" si="0"/>
        <v>1.2000000000000028</v>
      </c>
    </row>
    <row r="20" spans="1:9" ht="18.75" customHeight="1">
      <c r="A20" s="38" t="s">
        <v>75</v>
      </c>
      <c r="B20" s="35">
        <v>97.5</v>
      </c>
      <c r="C20" s="35">
        <v>98.7</v>
      </c>
      <c r="D20" s="49">
        <f t="shared" si="1"/>
        <v>1.2000000000000028</v>
      </c>
      <c r="F20" s="51" t="s">
        <v>107</v>
      </c>
      <c r="G20" s="46"/>
      <c r="H20" s="47"/>
      <c r="I20" s="47"/>
    </row>
    <row r="21" spans="1:9" ht="18.75" customHeight="1">
      <c r="A21" s="38" t="s">
        <v>76</v>
      </c>
      <c r="B21" s="35">
        <v>97.7</v>
      </c>
      <c r="C21" s="35">
        <v>98.7</v>
      </c>
      <c r="D21" s="49">
        <f t="shared" si="1"/>
        <v>1</v>
      </c>
      <c r="F21" s="53" t="s">
        <v>108</v>
      </c>
      <c r="G21" s="37" t="s">
        <v>180</v>
      </c>
      <c r="H21" s="37" t="s">
        <v>183</v>
      </c>
      <c r="I21" s="35" t="s">
        <v>88</v>
      </c>
    </row>
    <row r="22" spans="1:9" ht="18.75" customHeight="1">
      <c r="A22" s="38" t="s">
        <v>77</v>
      </c>
      <c r="B22" s="35">
        <v>98</v>
      </c>
      <c r="C22" s="35">
        <v>101.5</v>
      </c>
      <c r="D22" s="50">
        <f t="shared" si="1"/>
        <v>3.5</v>
      </c>
      <c r="F22" s="38" t="s">
        <v>94</v>
      </c>
      <c r="G22" s="99">
        <v>98.8</v>
      </c>
      <c r="H22" s="99">
        <v>98.8</v>
      </c>
      <c r="I22" s="50">
        <f>H22-G22</f>
        <v>0</v>
      </c>
    </row>
    <row r="23" spans="1:9" ht="18.75" customHeight="1">
      <c r="A23" s="38" t="s">
        <v>78</v>
      </c>
      <c r="B23" s="35">
        <v>98.9</v>
      </c>
      <c r="C23" s="35">
        <v>99.7</v>
      </c>
      <c r="D23" s="50">
        <f t="shared" si="1"/>
        <v>0.7999999999999972</v>
      </c>
      <c r="F23" s="38" t="s">
        <v>89</v>
      </c>
      <c r="G23" s="99">
        <v>95.1</v>
      </c>
      <c r="H23" s="99">
        <v>95.4</v>
      </c>
      <c r="I23" s="50">
        <f>H23-G23</f>
        <v>0.30000000000001137</v>
      </c>
    </row>
    <row r="24" spans="1:9" ht="18.75" customHeight="1">
      <c r="A24" s="38" t="s">
        <v>91</v>
      </c>
      <c r="B24" s="35">
        <v>98.7</v>
      </c>
      <c r="C24" s="35">
        <v>99.6</v>
      </c>
      <c r="D24" s="50">
        <f t="shared" si="1"/>
        <v>0.8999999999999915</v>
      </c>
      <c r="F24" s="52"/>
      <c r="G24" s="52"/>
      <c r="H24" s="52"/>
      <c r="I24" s="52"/>
    </row>
    <row r="25" spans="1:9" ht="18.75" customHeight="1">
      <c r="A25" s="38" t="s">
        <v>99</v>
      </c>
      <c r="B25" s="35">
        <v>99.6</v>
      </c>
      <c r="C25" s="35">
        <v>99.7</v>
      </c>
      <c r="D25" s="50">
        <f t="shared" si="1"/>
        <v>0.10000000000000853</v>
      </c>
      <c r="F25" s="44"/>
      <c r="G25" s="41"/>
      <c r="H25" s="42"/>
      <c r="I25" s="42"/>
    </row>
    <row r="26" spans="1:9" ht="18.75" customHeight="1">
      <c r="A26" s="38" t="s">
        <v>100</v>
      </c>
      <c r="B26" s="35">
        <v>98.3</v>
      </c>
      <c r="C26" s="35">
        <v>98.9</v>
      </c>
      <c r="D26" s="50">
        <f t="shared" si="1"/>
        <v>0.6000000000000085</v>
      </c>
      <c r="F26" s="44"/>
      <c r="G26" s="41"/>
      <c r="H26" s="42"/>
      <c r="I26" s="42"/>
    </row>
    <row r="27" spans="1:9" ht="18.75" customHeight="1">
      <c r="A27" s="38" t="s">
        <v>93</v>
      </c>
      <c r="B27" s="35">
        <v>99.5</v>
      </c>
      <c r="C27" s="35">
        <v>100.6</v>
      </c>
      <c r="D27" s="50">
        <f>C27-B27</f>
        <v>1.0999999999999943</v>
      </c>
      <c r="F27" s="44"/>
      <c r="G27" s="41"/>
      <c r="H27" s="42"/>
      <c r="I27" s="42"/>
    </row>
    <row r="28" spans="1:9" ht="18.75" customHeight="1">
      <c r="A28" s="38" t="s">
        <v>94</v>
      </c>
      <c r="B28" s="99">
        <v>98.4</v>
      </c>
      <c r="C28" s="99">
        <v>98.8</v>
      </c>
      <c r="D28" s="50">
        <f>C28-B28</f>
        <v>0.3999999999999915</v>
      </c>
      <c r="F28" s="48"/>
      <c r="G28" s="41"/>
      <c r="H28" s="42"/>
      <c r="I28" s="43"/>
    </row>
    <row r="29" spans="5:9" ht="10.5" customHeight="1">
      <c r="E29" s="40"/>
      <c r="F29" s="44"/>
      <c r="G29" s="41"/>
      <c r="H29" s="42"/>
      <c r="I29" s="43"/>
    </row>
    <row r="30" spans="8:9" ht="13.5">
      <c r="H30" s="32"/>
      <c r="I30" s="32"/>
    </row>
  </sheetData>
  <sheetProtection/>
  <printOptions horizontalCentered="1"/>
  <pageMargins left="0.5511811023622047" right="0.2362204724409449" top="0.5118110236220472" bottom="0.5118110236220472" header="0.5118110236220472" footer="0.5118110236220472"/>
  <pageSetup fitToHeight="1" fitToWidth="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M110"/>
  <sheetViews>
    <sheetView zoomScalePageLayoutView="0" workbookViewId="0" topLeftCell="A43">
      <selection activeCell="L67" sqref="L67"/>
    </sheetView>
  </sheetViews>
  <sheetFormatPr defaultColWidth="8.796875" defaultRowHeight="14.25"/>
  <cols>
    <col min="1" max="1" width="12.69921875" style="31" customWidth="1"/>
    <col min="2" max="2" width="12.09765625" style="31" customWidth="1"/>
    <col min="3" max="8" width="9.59765625" style="31" customWidth="1"/>
    <col min="9" max="9" width="9.59765625" style="93" customWidth="1"/>
    <col min="10" max="10" width="9.59765625" style="31" customWidth="1"/>
    <col min="11" max="11" width="7.8984375" style="31" customWidth="1"/>
    <col min="12" max="12" width="8.69921875" style="33" customWidth="1"/>
    <col min="13" max="13" width="0.59375" style="31" customWidth="1"/>
    <col min="14" max="16384" width="9" style="31" customWidth="1"/>
  </cols>
  <sheetData>
    <row r="1" spans="1:12" ht="17.25">
      <c r="A1" s="263" t="s">
        <v>114</v>
      </c>
      <c r="B1" s="263"/>
      <c r="C1" s="263"/>
      <c r="D1" s="263"/>
      <c r="E1" s="263"/>
      <c r="F1" s="263"/>
      <c r="G1" s="263"/>
      <c r="H1" s="263"/>
      <c r="I1" s="263"/>
      <c r="J1" s="263"/>
      <c r="K1" s="263"/>
      <c r="L1" s="263"/>
    </row>
    <row r="2" spans="1:12" ht="3.75" customHeight="1" thickBot="1">
      <c r="A2" s="262"/>
      <c r="B2" s="262"/>
      <c r="C2" s="262"/>
      <c r="D2" s="262"/>
      <c r="E2" s="262"/>
      <c r="F2" s="262"/>
      <c r="G2" s="262"/>
      <c r="H2" s="262"/>
      <c r="I2" s="262"/>
      <c r="J2" s="262"/>
      <c r="L2" s="31"/>
    </row>
    <row r="3" spans="1:12" ht="14.25" thickBot="1">
      <c r="A3" s="55" t="s">
        <v>115</v>
      </c>
      <c r="B3" s="56" t="s">
        <v>116</v>
      </c>
      <c r="C3" s="57" t="s">
        <v>117</v>
      </c>
      <c r="D3" s="57" t="s">
        <v>118</v>
      </c>
      <c r="E3" s="57" t="s">
        <v>119</v>
      </c>
      <c r="F3" s="58" t="s">
        <v>120</v>
      </c>
      <c r="G3" s="58" t="s">
        <v>90</v>
      </c>
      <c r="H3" s="58" t="s">
        <v>101</v>
      </c>
      <c r="I3" s="115" t="s">
        <v>176</v>
      </c>
      <c r="J3" s="115" t="s">
        <v>178</v>
      </c>
      <c r="K3" s="95" t="s">
        <v>180</v>
      </c>
      <c r="L3" s="95" t="s">
        <v>183</v>
      </c>
    </row>
    <row r="4" spans="1:12" ht="16.5" customHeight="1">
      <c r="A4" s="252" t="s">
        <v>121</v>
      </c>
      <c r="B4" s="59" t="s">
        <v>71</v>
      </c>
      <c r="C4" s="60">
        <v>105.6</v>
      </c>
      <c r="D4" s="60">
        <v>104.9</v>
      </c>
      <c r="E4" s="60">
        <v>103</v>
      </c>
      <c r="F4" s="61">
        <v>100.85432272075158</v>
      </c>
      <c r="G4" s="245">
        <v>100.5</v>
      </c>
      <c r="H4" s="245">
        <v>101.3</v>
      </c>
      <c r="I4" s="246">
        <v>100.5</v>
      </c>
      <c r="J4" s="246">
        <v>100.7</v>
      </c>
      <c r="K4" s="255">
        <v>101.9</v>
      </c>
      <c r="L4" s="255">
        <v>102.9</v>
      </c>
    </row>
    <row r="5" spans="1:12" ht="16.5" customHeight="1">
      <c r="A5" s="250"/>
      <c r="B5" s="62" t="s">
        <v>122</v>
      </c>
      <c r="C5" s="63">
        <v>100</v>
      </c>
      <c r="D5" s="63">
        <v>102.5</v>
      </c>
      <c r="E5" s="63">
        <v>102.7</v>
      </c>
      <c r="F5" s="64">
        <v>101.32195589950098</v>
      </c>
      <c r="G5" s="243"/>
      <c r="H5" s="243"/>
      <c r="I5" s="243"/>
      <c r="J5" s="243"/>
      <c r="K5" s="256"/>
      <c r="L5" s="256"/>
    </row>
    <row r="6" spans="1:12" ht="16.5" customHeight="1" thickBot="1">
      <c r="A6" s="250"/>
      <c r="B6" s="65" t="s">
        <v>123</v>
      </c>
      <c r="C6" s="66">
        <v>97.5</v>
      </c>
      <c r="D6" s="66">
        <v>98</v>
      </c>
      <c r="E6" s="66">
        <v>97.9</v>
      </c>
      <c r="F6" s="67">
        <v>97.80764423409084</v>
      </c>
      <c r="G6" s="244"/>
      <c r="H6" s="244"/>
      <c r="I6" s="244"/>
      <c r="J6" s="244"/>
      <c r="K6" s="257"/>
      <c r="L6" s="257"/>
    </row>
    <row r="7" spans="1:12" ht="16.5" customHeight="1" thickBot="1">
      <c r="A7" s="68" t="s">
        <v>70</v>
      </c>
      <c r="B7" s="69"/>
      <c r="C7" s="70">
        <v>100.7</v>
      </c>
      <c r="D7" s="70">
        <v>101.1</v>
      </c>
      <c r="E7" s="70">
        <v>101.4</v>
      </c>
      <c r="F7" s="71">
        <v>97.96365461043163</v>
      </c>
      <c r="G7" s="72">
        <v>97.7</v>
      </c>
      <c r="H7" s="72">
        <v>98.9</v>
      </c>
      <c r="I7" s="116">
        <v>100.6</v>
      </c>
      <c r="J7" s="116">
        <v>99.5</v>
      </c>
      <c r="K7" s="96">
        <v>99.1</v>
      </c>
      <c r="L7" s="96">
        <v>99.9</v>
      </c>
    </row>
    <row r="8" spans="1:12" ht="16.5" customHeight="1">
      <c r="A8" s="249" t="s">
        <v>124</v>
      </c>
      <c r="B8" s="73" t="s">
        <v>72</v>
      </c>
      <c r="C8" s="60">
        <v>102.7</v>
      </c>
      <c r="D8" s="60">
        <v>102.2</v>
      </c>
      <c r="E8" s="60">
        <v>102</v>
      </c>
      <c r="F8" s="61">
        <v>99.29889918322803</v>
      </c>
      <c r="G8" s="245">
        <v>99.1</v>
      </c>
      <c r="H8" s="245">
        <v>96.5</v>
      </c>
      <c r="I8" s="246">
        <v>97.6</v>
      </c>
      <c r="J8" s="246">
        <v>98.6</v>
      </c>
      <c r="K8" s="255">
        <v>99.3</v>
      </c>
      <c r="L8" s="255">
        <v>99.7</v>
      </c>
    </row>
    <row r="9" spans="1:12" ht="16.5" customHeight="1">
      <c r="A9" s="250"/>
      <c r="B9" s="62" t="s">
        <v>125</v>
      </c>
      <c r="C9" s="63">
        <v>100.2</v>
      </c>
      <c r="D9" s="63">
        <v>100</v>
      </c>
      <c r="E9" s="63">
        <v>98.2</v>
      </c>
      <c r="F9" s="64">
        <v>97.26462163499585</v>
      </c>
      <c r="G9" s="243"/>
      <c r="H9" s="243"/>
      <c r="I9" s="243"/>
      <c r="J9" s="243"/>
      <c r="K9" s="256"/>
      <c r="L9" s="256"/>
    </row>
    <row r="10" spans="1:12" ht="16.5" customHeight="1">
      <c r="A10" s="250"/>
      <c r="B10" s="62" t="s">
        <v>126</v>
      </c>
      <c r="C10" s="63">
        <v>96.6</v>
      </c>
      <c r="D10" s="63">
        <v>98</v>
      </c>
      <c r="E10" s="63">
        <v>98.7</v>
      </c>
      <c r="F10" s="64">
        <v>96.86665985096697</v>
      </c>
      <c r="G10" s="243"/>
      <c r="H10" s="243"/>
      <c r="I10" s="243"/>
      <c r="J10" s="243"/>
      <c r="K10" s="256"/>
      <c r="L10" s="256"/>
    </row>
    <row r="11" spans="1:12" ht="16.5" customHeight="1">
      <c r="A11" s="250"/>
      <c r="B11" s="62" t="s">
        <v>127</v>
      </c>
      <c r="C11" s="63">
        <v>99.1</v>
      </c>
      <c r="D11" s="63">
        <v>98.7</v>
      </c>
      <c r="E11" s="63">
        <v>99</v>
      </c>
      <c r="F11" s="64">
        <v>97.55499277436512</v>
      </c>
      <c r="G11" s="243"/>
      <c r="H11" s="243"/>
      <c r="I11" s="243"/>
      <c r="J11" s="243"/>
      <c r="K11" s="256"/>
      <c r="L11" s="256"/>
    </row>
    <row r="12" spans="1:12" ht="16.5" customHeight="1" thickBot="1">
      <c r="A12" s="250"/>
      <c r="B12" s="65" t="s">
        <v>128</v>
      </c>
      <c r="C12" s="66">
        <v>100</v>
      </c>
      <c r="D12" s="66">
        <v>101</v>
      </c>
      <c r="E12" s="66">
        <v>99.8</v>
      </c>
      <c r="F12" s="67">
        <v>99.19035629359325</v>
      </c>
      <c r="G12" s="244"/>
      <c r="H12" s="244"/>
      <c r="I12" s="244"/>
      <c r="J12" s="244"/>
      <c r="K12" s="257"/>
      <c r="L12" s="257"/>
    </row>
    <row r="13" spans="1:12" ht="16.5" customHeight="1">
      <c r="A13" s="249" t="s">
        <v>129</v>
      </c>
      <c r="B13" s="73" t="s">
        <v>73</v>
      </c>
      <c r="C13" s="60">
        <v>102</v>
      </c>
      <c r="D13" s="60">
        <v>102.8</v>
      </c>
      <c r="E13" s="60">
        <v>102.4</v>
      </c>
      <c r="F13" s="61">
        <v>100.75224773207812</v>
      </c>
      <c r="G13" s="245">
        <v>99.7</v>
      </c>
      <c r="H13" s="245">
        <v>95.1</v>
      </c>
      <c r="I13" s="246">
        <v>96.4</v>
      </c>
      <c r="J13" s="246">
        <v>99.5</v>
      </c>
      <c r="K13" s="255">
        <v>98.8</v>
      </c>
      <c r="L13" s="255">
        <v>101.9</v>
      </c>
    </row>
    <row r="14" spans="1:12" ht="16.5" customHeight="1">
      <c r="A14" s="250"/>
      <c r="B14" s="62" t="s">
        <v>130</v>
      </c>
      <c r="C14" s="63">
        <v>92.5</v>
      </c>
      <c r="D14" s="63">
        <v>92.2</v>
      </c>
      <c r="E14" s="63">
        <v>94.1</v>
      </c>
      <c r="F14" s="64">
        <v>92.79216271854739</v>
      </c>
      <c r="G14" s="243"/>
      <c r="H14" s="243"/>
      <c r="I14" s="243"/>
      <c r="J14" s="243"/>
      <c r="K14" s="256"/>
      <c r="L14" s="256"/>
    </row>
    <row r="15" spans="1:12" ht="16.5" customHeight="1">
      <c r="A15" s="250"/>
      <c r="B15" s="62" t="s">
        <v>131</v>
      </c>
      <c r="C15" s="63">
        <v>93.8</v>
      </c>
      <c r="D15" s="63">
        <v>93</v>
      </c>
      <c r="E15" s="63">
        <v>91</v>
      </c>
      <c r="F15" s="64">
        <v>89.59403896985721</v>
      </c>
      <c r="G15" s="243"/>
      <c r="H15" s="243"/>
      <c r="I15" s="243"/>
      <c r="J15" s="243"/>
      <c r="K15" s="256"/>
      <c r="L15" s="256"/>
    </row>
    <row r="16" spans="1:12" ht="16.5" customHeight="1">
      <c r="A16" s="250"/>
      <c r="B16" s="62" t="s">
        <v>132</v>
      </c>
      <c r="C16" s="63">
        <v>87.8</v>
      </c>
      <c r="D16" s="63">
        <v>88.8</v>
      </c>
      <c r="E16" s="63">
        <v>89.8</v>
      </c>
      <c r="F16" s="64">
        <v>88.77533546959722</v>
      </c>
      <c r="G16" s="243"/>
      <c r="H16" s="243"/>
      <c r="I16" s="243"/>
      <c r="J16" s="243"/>
      <c r="K16" s="256"/>
      <c r="L16" s="256"/>
    </row>
    <row r="17" spans="1:12" ht="16.5" customHeight="1">
      <c r="A17" s="250"/>
      <c r="B17" s="62" t="s">
        <v>133</v>
      </c>
      <c r="C17" s="63">
        <v>97.1</v>
      </c>
      <c r="D17" s="63">
        <v>98.3</v>
      </c>
      <c r="E17" s="63">
        <v>99.1</v>
      </c>
      <c r="F17" s="64">
        <v>96.80190554156844</v>
      </c>
      <c r="G17" s="243"/>
      <c r="H17" s="243"/>
      <c r="I17" s="243"/>
      <c r="J17" s="243"/>
      <c r="K17" s="256"/>
      <c r="L17" s="256"/>
    </row>
    <row r="18" spans="1:12" ht="16.5" customHeight="1" thickBot="1">
      <c r="A18" s="251"/>
      <c r="B18" s="65" t="s">
        <v>134</v>
      </c>
      <c r="C18" s="66">
        <v>100.6</v>
      </c>
      <c r="D18" s="66">
        <v>100.6</v>
      </c>
      <c r="E18" s="66">
        <v>99</v>
      </c>
      <c r="F18" s="67">
        <v>97.7213952116992</v>
      </c>
      <c r="G18" s="244"/>
      <c r="H18" s="244"/>
      <c r="I18" s="244"/>
      <c r="J18" s="244"/>
      <c r="K18" s="257"/>
      <c r="L18" s="257"/>
    </row>
    <row r="19" spans="1:12" ht="16.5" customHeight="1">
      <c r="A19" s="252" t="s">
        <v>135</v>
      </c>
      <c r="B19" s="73" t="s">
        <v>86</v>
      </c>
      <c r="C19" s="60">
        <v>103.3</v>
      </c>
      <c r="D19" s="60">
        <v>103.3</v>
      </c>
      <c r="E19" s="60">
        <v>103.1</v>
      </c>
      <c r="F19" s="61">
        <v>101.1101143392396</v>
      </c>
      <c r="G19" s="245">
        <v>100.3</v>
      </c>
      <c r="H19" s="245">
        <v>95.9</v>
      </c>
      <c r="I19" s="246">
        <v>97.7</v>
      </c>
      <c r="J19" s="246">
        <v>98.3</v>
      </c>
      <c r="K19" s="255">
        <v>98.8</v>
      </c>
      <c r="L19" s="255">
        <v>99.4</v>
      </c>
    </row>
    <row r="20" spans="1:12" ht="16.5" customHeight="1">
      <c r="A20" s="250"/>
      <c r="B20" s="62" t="s">
        <v>136</v>
      </c>
      <c r="C20" s="63">
        <v>99.3</v>
      </c>
      <c r="D20" s="63">
        <v>99.1</v>
      </c>
      <c r="E20" s="63">
        <v>100</v>
      </c>
      <c r="F20" s="64">
        <v>98.08394442457802</v>
      </c>
      <c r="G20" s="243"/>
      <c r="H20" s="243"/>
      <c r="I20" s="243"/>
      <c r="J20" s="243"/>
      <c r="K20" s="256"/>
      <c r="L20" s="256"/>
    </row>
    <row r="21" spans="1:12" ht="16.5" customHeight="1">
      <c r="A21" s="250"/>
      <c r="B21" s="62" t="s">
        <v>137</v>
      </c>
      <c r="C21" s="63">
        <v>99.9</v>
      </c>
      <c r="D21" s="63">
        <v>101.5</v>
      </c>
      <c r="E21" s="63">
        <v>100.2</v>
      </c>
      <c r="F21" s="64">
        <v>96.82581318343541</v>
      </c>
      <c r="G21" s="243"/>
      <c r="H21" s="243"/>
      <c r="I21" s="243"/>
      <c r="J21" s="243"/>
      <c r="K21" s="256"/>
      <c r="L21" s="256"/>
    </row>
    <row r="22" spans="1:12" ht="16.5" customHeight="1">
      <c r="A22" s="250"/>
      <c r="B22" s="62" t="s">
        <v>138</v>
      </c>
      <c r="C22" s="63">
        <v>99.8</v>
      </c>
      <c r="D22" s="63">
        <v>99.6</v>
      </c>
      <c r="E22" s="63">
        <v>99</v>
      </c>
      <c r="F22" s="64">
        <v>99.72976537018546</v>
      </c>
      <c r="G22" s="243"/>
      <c r="H22" s="243"/>
      <c r="I22" s="243"/>
      <c r="J22" s="243"/>
      <c r="K22" s="256"/>
      <c r="L22" s="256"/>
    </row>
    <row r="23" spans="1:12" ht="16.5" customHeight="1">
      <c r="A23" s="250"/>
      <c r="B23" s="62" t="s">
        <v>139</v>
      </c>
      <c r="C23" s="63">
        <v>99</v>
      </c>
      <c r="D23" s="63">
        <v>98.1</v>
      </c>
      <c r="E23" s="63">
        <v>99.8</v>
      </c>
      <c r="F23" s="64">
        <v>97.62255476691676</v>
      </c>
      <c r="G23" s="243"/>
      <c r="H23" s="243"/>
      <c r="I23" s="243"/>
      <c r="J23" s="243"/>
      <c r="K23" s="256"/>
      <c r="L23" s="256"/>
    </row>
    <row r="24" spans="1:12" ht="16.5" customHeight="1">
      <c r="A24" s="250"/>
      <c r="B24" s="62" t="s">
        <v>140</v>
      </c>
      <c r="C24" s="63">
        <v>99.7</v>
      </c>
      <c r="D24" s="63">
        <v>99.4</v>
      </c>
      <c r="E24" s="63">
        <v>100.8</v>
      </c>
      <c r="F24" s="64">
        <v>96.96915146619074</v>
      </c>
      <c r="G24" s="243"/>
      <c r="H24" s="243"/>
      <c r="I24" s="243"/>
      <c r="J24" s="243"/>
      <c r="K24" s="256"/>
      <c r="L24" s="256"/>
    </row>
    <row r="25" spans="1:12" ht="16.5" customHeight="1">
      <c r="A25" s="250"/>
      <c r="B25" s="62" t="s">
        <v>141</v>
      </c>
      <c r="C25" s="63">
        <v>98.1</v>
      </c>
      <c r="D25" s="63">
        <v>96.6</v>
      </c>
      <c r="E25" s="63">
        <v>98.5</v>
      </c>
      <c r="F25" s="64">
        <v>99.87005853833361</v>
      </c>
      <c r="G25" s="243"/>
      <c r="H25" s="243"/>
      <c r="I25" s="243"/>
      <c r="J25" s="243"/>
      <c r="K25" s="256"/>
      <c r="L25" s="256"/>
    </row>
    <row r="26" spans="1:12" ht="16.5" customHeight="1">
      <c r="A26" s="250"/>
      <c r="B26" s="62" t="s">
        <v>142</v>
      </c>
      <c r="C26" s="63">
        <v>99.2</v>
      </c>
      <c r="D26" s="63">
        <v>100.2</v>
      </c>
      <c r="E26" s="63">
        <v>100.9</v>
      </c>
      <c r="F26" s="64">
        <v>96.86717707409787</v>
      </c>
      <c r="G26" s="243"/>
      <c r="H26" s="243"/>
      <c r="I26" s="243"/>
      <c r="J26" s="243"/>
      <c r="K26" s="256"/>
      <c r="L26" s="256"/>
    </row>
    <row r="27" spans="1:12" ht="16.5" customHeight="1" thickBot="1">
      <c r="A27" s="250"/>
      <c r="B27" s="65" t="s">
        <v>143</v>
      </c>
      <c r="C27" s="66">
        <v>100.2</v>
      </c>
      <c r="D27" s="66">
        <v>100.7</v>
      </c>
      <c r="E27" s="66">
        <v>101.8</v>
      </c>
      <c r="F27" s="67">
        <v>100.93400552194925</v>
      </c>
      <c r="G27" s="244"/>
      <c r="H27" s="244"/>
      <c r="I27" s="244"/>
      <c r="J27" s="244"/>
      <c r="K27" s="257"/>
      <c r="L27" s="257"/>
    </row>
    <row r="28" spans="1:12" ht="16.5" customHeight="1">
      <c r="A28" s="253" t="s">
        <v>74</v>
      </c>
      <c r="B28" s="73" t="s">
        <v>74</v>
      </c>
      <c r="C28" s="60">
        <v>103.2</v>
      </c>
      <c r="D28" s="60">
        <v>103.7</v>
      </c>
      <c r="E28" s="60">
        <v>103.4</v>
      </c>
      <c r="F28" s="61">
        <v>101.79683978144014</v>
      </c>
      <c r="G28" s="242">
        <v>100.6</v>
      </c>
      <c r="H28" s="242">
        <v>97.6</v>
      </c>
      <c r="I28" s="246">
        <v>98.3</v>
      </c>
      <c r="J28" s="246">
        <v>98.8</v>
      </c>
      <c r="K28" s="255">
        <v>100.9</v>
      </c>
      <c r="L28" s="255">
        <v>98.9</v>
      </c>
    </row>
    <row r="29" spans="1:12" ht="16.5" customHeight="1" thickBot="1">
      <c r="A29" s="254"/>
      <c r="B29" s="65" t="s">
        <v>144</v>
      </c>
      <c r="C29" s="66">
        <v>97.5</v>
      </c>
      <c r="D29" s="66">
        <v>97.8</v>
      </c>
      <c r="E29" s="66">
        <v>97.6</v>
      </c>
      <c r="F29" s="67">
        <v>96.77953455947863</v>
      </c>
      <c r="G29" s="244"/>
      <c r="H29" s="244"/>
      <c r="I29" s="244"/>
      <c r="J29" s="244"/>
      <c r="K29" s="257"/>
      <c r="L29" s="257"/>
    </row>
    <row r="30" spans="1:12" ht="16.5" customHeight="1" thickBot="1">
      <c r="A30" s="68" t="s">
        <v>145</v>
      </c>
      <c r="B30" s="69"/>
      <c r="C30" s="70">
        <v>102.4</v>
      </c>
      <c r="D30" s="70">
        <v>102.6</v>
      </c>
      <c r="E30" s="70">
        <v>102.3</v>
      </c>
      <c r="F30" s="71">
        <v>99.79240173211276</v>
      </c>
      <c r="G30" s="72">
        <v>94.7</v>
      </c>
      <c r="H30" s="72">
        <v>95.7</v>
      </c>
      <c r="I30" s="116">
        <v>97</v>
      </c>
      <c r="J30" s="116">
        <v>97.5</v>
      </c>
      <c r="K30" s="96">
        <v>96.6</v>
      </c>
      <c r="L30" s="96">
        <v>99.2</v>
      </c>
    </row>
    <row r="31" spans="1:12" ht="16.5" customHeight="1">
      <c r="A31" s="253" t="s">
        <v>75</v>
      </c>
      <c r="B31" s="73" t="s">
        <v>75</v>
      </c>
      <c r="C31" s="60">
        <v>101.5</v>
      </c>
      <c r="D31" s="60">
        <v>100.6</v>
      </c>
      <c r="E31" s="60">
        <v>101.9</v>
      </c>
      <c r="F31" s="61">
        <v>99.63774574291247</v>
      </c>
      <c r="G31" s="242">
        <v>99.3</v>
      </c>
      <c r="H31" s="242">
        <v>95.2</v>
      </c>
      <c r="I31" s="246">
        <v>95.8</v>
      </c>
      <c r="J31" s="246">
        <v>97.3</v>
      </c>
      <c r="K31" s="255">
        <v>97.5</v>
      </c>
      <c r="L31" s="255">
        <v>98.7</v>
      </c>
    </row>
    <row r="32" spans="1:12" ht="16.5" customHeight="1">
      <c r="A32" s="254"/>
      <c r="B32" s="62" t="s">
        <v>146</v>
      </c>
      <c r="C32" s="63">
        <v>101.4</v>
      </c>
      <c r="D32" s="63">
        <v>102.5</v>
      </c>
      <c r="E32" s="63">
        <v>102.1</v>
      </c>
      <c r="F32" s="64">
        <v>99.9681579025045</v>
      </c>
      <c r="G32" s="243"/>
      <c r="H32" s="243"/>
      <c r="I32" s="243"/>
      <c r="J32" s="243"/>
      <c r="K32" s="256"/>
      <c r="L32" s="256"/>
    </row>
    <row r="33" spans="1:12" ht="16.5" customHeight="1">
      <c r="A33" s="254"/>
      <c r="B33" s="62" t="s">
        <v>147</v>
      </c>
      <c r="C33" s="63">
        <v>99.5</v>
      </c>
      <c r="D33" s="63">
        <v>98.1</v>
      </c>
      <c r="E33" s="63">
        <v>98.2</v>
      </c>
      <c r="F33" s="64">
        <v>97.02283808103203</v>
      </c>
      <c r="G33" s="243"/>
      <c r="H33" s="243"/>
      <c r="I33" s="243"/>
      <c r="J33" s="243"/>
      <c r="K33" s="256"/>
      <c r="L33" s="256"/>
    </row>
    <row r="34" spans="1:12" ht="16.5" customHeight="1" thickBot="1">
      <c r="A34" s="254"/>
      <c r="B34" s="65" t="s">
        <v>148</v>
      </c>
      <c r="C34" s="66">
        <v>97.4</v>
      </c>
      <c r="D34" s="66">
        <v>97.3</v>
      </c>
      <c r="E34" s="66">
        <v>98.4</v>
      </c>
      <c r="F34" s="67">
        <v>95.91866918788904</v>
      </c>
      <c r="G34" s="244"/>
      <c r="H34" s="244"/>
      <c r="I34" s="244"/>
      <c r="J34" s="244"/>
      <c r="K34" s="257"/>
      <c r="L34" s="257"/>
    </row>
    <row r="35" spans="1:12" ht="16.5" customHeight="1">
      <c r="A35" s="253" t="s">
        <v>76</v>
      </c>
      <c r="B35" s="73" t="s">
        <v>76</v>
      </c>
      <c r="C35" s="60">
        <v>98.9</v>
      </c>
      <c r="D35" s="60">
        <v>99.9</v>
      </c>
      <c r="E35" s="60">
        <v>100.2</v>
      </c>
      <c r="F35" s="61">
        <v>98.74317615752258</v>
      </c>
      <c r="G35" s="242">
        <v>98.2</v>
      </c>
      <c r="H35" s="242">
        <v>93.9</v>
      </c>
      <c r="I35" s="246">
        <v>95.1</v>
      </c>
      <c r="J35" s="246">
        <v>96.1</v>
      </c>
      <c r="K35" s="255">
        <v>97.7</v>
      </c>
      <c r="L35" s="255">
        <v>98.7</v>
      </c>
    </row>
    <row r="36" spans="1:12" ht="16.5" customHeight="1">
      <c r="A36" s="254"/>
      <c r="B36" s="62" t="s">
        <v>149</v>
      </c>
      <c r="C36" s="63">
        <v>100.2</v>
      </c>
      <c r="D36" s="63">
        <v>101.2</v>
      </c>
      <c r="E36" s="63">
        <v>99.5</v>
      </c>
      <c r="F36" s="64">
        <v>98.10015266847111</v>
      </c>
      <c r="G36" s="243"/>
      <c r="H36" s="243"/>
      <c r="I36" s="243"/>
      <c r="J36" s="243"/>
      <c r="K36" s="256"/>
      <c r="L36" s="256"/>
    </row>
    <row r="37" spans="1:12" ht="16.5" customHeight="1" thickBot="1">
      <c r="A37" s="254"/>
      <c r="B37" s="65" t="s">
        <v>150</v>
      </c>
      <c r="C37" s="66">
        <v>99.7</v>
      </c>
      <c r="D37" s="66">
        <v>99.2</v>
      </c>
      <c r="E37" s="66">
        <v>99.4</v>
      </c>
      <c r="F37" s="67">
        <v>97.05034915051486</v>
      </c>
      <c r="G37" s="244"/>
      <c r="H37" s="244"/>
      <c r="I37" s="244"/>
      <c r="J37" s="244"/>
      <c r="K37" s="257"/>
      <c r="L37" s="257"/>
    </row>
    <row r="38" spans="1:12" ht="16.5" customHeight="1">
      <c r="A38" s="253" t="s">
        <v>77</v>
      </c>
      <c r="B38" s="74" t="s">
        <v>77</v>
      </c>
      <c r="C38" s="75">
        <v>101.1</v>
      </c>
      <c r="D38" s="75">
        <v>101.1</v>
      </c>
      <c r="E38" s="75">
        <v>101.1</v>
      </c>
      <c r="F38" s="76">
        <v>98.96357377102937</v>
      </c>
      <c r="G38" s="77">
        <v>99.4</v>
      </c>
      <c r="H38" s="242">
        <v>95.5</v>
      </c>
      <c r="I38" s="246">
        <v>96.6</v>
      </c>
      <c r="J38" s="246">
        <v>97.1</v>
      </c>
      <c r="K38" s="255">
        <v>98</v>
      </c>
      <c r="L38" s="255">
        <v>101.5</v>
      </c>
    </row>
    <row r="39" spans="1:12" ht="16.5" customHeight="1">
      <c r="A39" s="254"/>
      <c r="B39" s="62" t="s">
        <v>151</v>
      </c>
      <c r="C39" s="63">
        <v>97.1</v>
      </c>
      <c r="D39" s="63">
        <v>98.8</v>
      </c>
      <c r="E39" s="63">
        <v>100.9</v>
      </c>
      <c r="F39" s="64">
        <v>99.8093034991432</v>
      </c>
      <c r="G39" s="78">
        <v>100.6</v>
      </c>
      <c r="H39" s="243"/>
      <c r="I39" s="243"/>
      <c r="J39" s="243"/>
      <c r="K39" s="256"/>
      <c r="L39" s="256"/>
    </row>
    <row r="40" spans="1:12" ht="16.5" customHeight="1" thickBot="1">
      <c r="A40" s="254"/>
      <c r="B40" s="79" t="s">
        <v>152</v>
      </c>
      <c r="C40" s="80">
        <v>97.6</v>
      </c>
      <c r="D40" s="80">
        <v>96.7</v>
      </c>
      <c r="E40" s="80">
        <v>97.5</v>
      </c>
      <c r="F40" s="81">
        <v>96.77973371606231</v>
      </c>
      <c r="G40" s="82">
        <v>99.1</v>
      </c>
      <c r="H40" s="244"/>
      <c r="I40" s="244"/>
      <c r="J40" s="244"/>
      <c r="K40" s="257"/>
      <c r="L40" s="257"/>
    </row>
    <row r="41" spans="1:12" ht="16.5" customHeight="1">
      <c r="A41" s="253" t="s">
        <v>78</v>
      </c>
      <c r="B41" s="74" t="s">
        <v>78</v>
      </c>
      <c r="C41" s="75">
        <v>104.4</v>
      </c>
      <c r="D41" s="75">
        <v>104.6</v>
      </c>
      <c r="E41" s="75">
        <v>103</v>
      </c>
      <c r="F41" s="61">
        <v>100.46530094305277</v>
      </c>
      <c r="G41" s="242">
        <v>100</v>
      </c>
      <c r="H41" s="242">
        <v>97.9</v>
      </c>
      <c r="I41" s="246">
        <v>99.4</v>
      </c>
      <c r="J41" s="246">
        <v>98.3</v>
      </c>
      <c r="K41" s="255">
        <v>98.9</v>
      </c>
      <c r="L41" s="255">
        <v>99.7</v>
      </c>
    </row>
    <row r="42" spans="1:12" ht="16.5" customHeight="1">
      <c r="A42" s="254"/>
      <c r="B42" s="62" t="s">
        <v>153</v>
      </c>
      <c r="C42" s="63">
        <v>100.7</v>
      </c>
      <c r="D42" s="63">
        <v>102.6</v>
      </c>
      <c r="E42" s="63">
        <v>99.4</v>
      </c>
      <c r="F42" s="64">
        <v>99.4950407446654</v>
      </c>
      <c r="G42" s="243"/>
      <c r="H42" s="243"/>
      <c r="I42" s="243"/>
      <c r="J42" s="243"/>
      <c r="K42" s="256"/>
      <c r="L42" s="256"/>
    </row>
    <row r="43" spans="1:12" ht="16.5" customHeight="1" thickBot="1">
      <c r="A43" s="254"/>
      <c r="B43" s="65" t="s">
        <v>154</v>
      </c>
      <c r="C43" s="66">
        <v>101.5</v>
      </c>
      <c r="D43" s="66">
        <v>101.5</v>
      </c>
      <c r="E43" s="66">
        <v>101</v>
      </c>
      <c r="F43" s="67">
        <v>97.74082863876302</v>
      </c>
      <c r="G43" s="244"/>
      <c r="H43" s="244"/>
      <c r="I43" s="244"/>
      <c r="J43" s="244"/>
      <c r="K43" s="257"/>
      <c r="L43" s="257"/>
    </row>
    <row r="44" spans="1:12" ht="16.5" customHeight="1">
      <c r="A44" s="249" t="s">
        <v>91</v>
      </c>
      <c r="B44" s="73" t="s">
        <v>155</v>
      </c>
      <c r="C44" s="60">
        <v>102.6</v>
      </c>
      <c r="D44" s="60">
        <v>101.8</v>
      </c>
      <c r="E44" s="60">
        <v>100.9</v>
      </c>
      <c r="F44" s="61">
        <v>99.64421315223137</v>
      </c>
      <c r="G44" s="245">
        <v>99.7</v>
      </c>
      <c r="H44" s="245">
        <v>95.7</v>
      </c>
      <c r="I44" s="246">
        <v>95.9</v>
      </c>
      <c r="J44" s="246">
        <v>97.3</v>
      </c>
      <c r="K44" s="255">
        <v>98.7</v>
      </c>
      <c r="L44" s="255">
        <v>99.6</v>
      </c>
    </row>
    <row r="45" spans="1:12" ht="16.5" customHeight="1">
      <c r="A45" s="250"/>
      <c r="B45" s="62" t="s">
        <v>156</v>
      </c>
      <c r="C45" s="63">
        <v>101</v>
      </c>
      <c r="D45" s="63">
        <v>99.9</v>
      </c>
      <c r="E45" s="63">
        <v>99.3</v>
      </c>
      <c r="F45" s="64">
        <v>100.15961481521288</v>
      </c>
      <c r="G45" s="243"/>
      <c r="H45" s="243"/>
      <c r="I45" s="243"/>
      <c r="J45" s="243"/>
      <c r="K45" s="256"/>
      <c r="L45" s="256"/>
    </row>
    <row r="46" spans="1:12" ht="16.5" customHeight="1">
      <c r="A46" s="250"/>
      <c r="B46" s="62" t="s">
        <v>157</v>
      </c>
      <c r="C46" s="63">
        <v>99.5</v>
      </c>
      <c r="D46" s="63">
        <v>99.5</v>
      </c>
      <c r="E46" s="63">
        <v>100.4</v>
      </c>
      <c r="F46" s="64">
        <v>96.04769370576597</v>
      </c>
      <c r="G46" s="243"/>
      <c r="H46" s="243"/>
      <c r="I46" s="243"/>
      <c r="J46" s="243"/>
      <c r="K46" s="256"/>
      <c r="L46" s="256"/>
    </row>
    <row r="47" spans="1:12" ht="16.5" customHeight="1">
      <c r="A47" s="250"/>
      <c r="B47" s="62" t="s">
        <v>158</v>
      </c>
      <c r="C47" s="63">
        <v>99.9</v>
      </c>
      <c r="D47" s="63">
        <v>99.8</v>
      </c>
      <c r="E47" s="63">
        <v>101.6</v>
      </c>
      <c r="F47" s="64">
        <v>97.25444230261667</v>
      </c>
      <c r="G47" s="243"/>
      <c r="H47" s="243"/>
      <c r="I47" s="243"/>
      <c r="J47" s="243"/>
      <c r="K47" s="256"/>
      <c r="L47" s="256"/>
    </row>
    <row r="48" spans="1:12" ht="16.5" customHeight="1">
      <c r="A48" s="250"/>
      <c r="B48" s="62" t="s">
        <v>159</v>
      </c>
      <c r="C48" s="63">
        <v>100.2</v>
      </c>
      <c r="D48" s="63">
        <v>99.2</v>
      </c>
      <c r="E48" s="63">
        <v>99.4</v>
      </c>
      <c r="F48" s="64">
        <v>98.64689475487411</v>
      </c>
      <c r="G48" s="243"/>
      <c r="H48" s="243"/>
      <c r="I48" s="243"/>
      <c r="J48" s="243"/>
      <c r="K48" s="256"/>
      <c r="L48" s="256"/>
    </row>
    <row r="49" spans="1:12" ht="16.5" customHeight="1">
      <c r="A49" s="250"/>
      <c r="B49" s="62" t="s">
        <v>160</v>
      </c>
      <c r="C49" s="63">
        <v>102</v>
      </c>
      <c r="D49" s="63">
        <v>101.8</v>
      </c>
      <c r="E49" s="63">
        <v>100.5</v>
      </c>
      <c r="F49" s="64">
        <v>97.60563094422231</v>
      </c>
      <c r="G49" s="243"/>
      <c r="H49" s="243"/>
      <c r="I49" s="243"/>
      <c r="J49" s="243"/>
      <c r="K49" s="256"/>
      <c r="L49" s="256"/>
    </row>
    <row r="50" spans="1:12" ht="16.5" customHeight="1" thickBot="1">
      <c r="A50" s="251"/>
      <c r="B50" s="65" t="s">
        <v>161</v>
      </c>
      <c r="C50" s="66">
        <v>102.3</v>
      </c>
      <c r="D50" s="66">
        <v>100.2</v>
      </c>
      <c r="E50" s="66">
        <v>99.9</v>
      </c>
      <c r="F50" s="67">
        <v>98.68365819569865</v>
      </c>
      <c r="G50" s="244"/>
      <c r="H50" s="244"/>
      <c r="I50" s="244"/>
      <c r="J50" s="244"/>
      <c r="K50" s="257"/>
      <c r="L50" s="257"/>
    </row>
    <row r="51" spans="1:12" ht="16.5" customHeight="1">
      <c r="A51" s="252" t="s">
        <v>99</v>
      </c>
      <c r="B51" s="73" t="s">
        <v>162</v>
      </c>
      <c r="C51" s="60">
        <v>100</v>
      </c>
      <c r="D51" s="60">
        <v>100.9</v>
      </c>
      <c r="E51" s="60">
        <v>100.6</v>
      </c>
      <c r="F51" s="61">
        <v>98.88147237026676</v>
      </c>
      <c r="G51" s="83">
        <v>100.2</v>
      </c>
      <c r="H51" s="245">
        <v>100.8</v>
      </c>
      <c r="I51" s="246">
        <v>96.9</v>
      </c>
      <c r="J51" s="246">
        <v>98.8</v>
      </c>
      <c r="K51" s="255">
        <v>99.6</v>
      </c>
      <c r="L51" s="255">
        <v>99.7</v>
      </c>
    </row>
    <row r="52" spans="1:12" ht="16.5" customHeight="1">
      <c r="A52" s="250"/>
      <c r="B52" s="62" t="s">
        <v>163</v>
      </c>
      <c r="C52" s="63">
        <v>97.7</v>
      </c>
      <c r="D52" s="63">
        <v>98.2</v>
      </c>
      <c r="E52" s="63">
        <v>99.6</v>
      </c>
      <c r="F52" s="64">
        <v>97.97136192989878</v>
      </c>
      <c r="G52" s="84">
        <v>99.4</v>
      </c>
      <c r="H52" s="243"/>
      <c r="I52" s="243"/>
      <c r="J52" s="243"/>
      <c r="K52" s="256"/>
      <c r="L52" s="256"/>
    </row>
    <row r="53" spans="1:12" ht="16.5" customHeight="1" thickBot="1">
      <c r="A53" s="250"/>
      <c r="B53" s="65" t="s">
        <v>164</v>
      </c>
      <c r="C53" s="66">
        <v>101.4</v>
      </c>
      <c r="D53" s="66">
        <v>101.8</v>
      </c>
      <c r="E53" s="66">
        <v>102.2</v>
      </c>
      <c r="F53" s="67">
        <v>99.72994987619134</v>
      </c>
      <c r="G53" s="85">
        <v>99.3</v>
      </c>
      <c r="H53" s="244"/>
      <c r="I53" s="244"/>
      <c r="J53" s="244"/>
      <c r="K53" s="257"/>
      <c r="L53" s="257"/>
    </row>
    <row r="54" spans="1:12" ht="16.5" customHeight="1">
      <c r="A54" s="249" t="s">
        <v>100</v>
      </c>
      <c r="B54" s="73" t="s">
        <v>165</v>
      </c>
      <c r="C54" s="60">
        <v>97</v>
      </c>
      <c r="D54" s="60">
        <v>97.2</v>
      </c>
      <c r="E54" s="60">
        <v>96.9</v>
      </c>
      <c r="F54" s="61">
        <v>95.07555954854321</v>
      </c>
      <c r="G54" s="83">
        <v>95.7</v>
      </c>
      <c r="H54" s="245">
        <v>99.3</v>
      </c>
      <c r="I54" s="246">
        <v>96.7</v>
      </c>
      <c r="J54" s="246">
        <v>97.1</v>
      </c>
      <c r="K54" s="255">
        <v>98.3</v>
      </c>
      <c r="L54" s="255">
        <v>98.9</v>
      </c>
    </row>
    <row r="55" spans="1:12" ht="16.5" customHeight="1">
      <c r="A55" s="250"/>
      <c r="B55" s="62" t="s">
        <v>166</v>
      </c>
      <c r="C55" s="63">
        <v>100.7</v>
      </c>
      <c r="D55" s="63">
        <v>101.3</v>
      </c>
      <c r="E55" s="63">
        <v>101.9</v>
      </c>
      <c r="F55" s="64">
        <v>99.50227239666532</v>
      </c>
      <c r="G55" s="84">
        <v>99.7</v>
      </c>
      <c r="H55" s="243"/>
      <c r="I55" s="243"/>
      <c r="J55" s="243"/>
      <c r="K55" s="256"/>
      <c r="L55" s="256"/>
    </row>
    <row r="56" spans="1:12" ht="16.5" customHeight="1">
      <c r="A56" s="250"/>
      <c r="B56" s="62" t="s">
        <v>167</v>
      </c>
      <c r="C56" s="63">
        <v>97.9</v>
      </c>
      <c r="D56" s="63">
        <v>99.4</v>
      </c>
      <c r="E56" s="63">
        <v>98.6</v>
      </c>
      <c r="F56" s="64">
        <v>96.58920399856962</v>
      </c>
      <c r="G56" s="84">
        <v>94.9</v>
      </c>
      <c r="H56" s="243"/>
      <c r="I56" s="243"/>
      <c r="J56" s="243"/>
      <c r="K56" s="256"/>
      <c r="L56" s="256"/>
    </row>
    <row r="57" spans="1:12" ht="16.5" customHeight="1" thickBot="1">
      <c r="A57" s="251"/>
      <c r="B57" s="65" t="s">
        <v>168</v>
      </c>
      <c r="C57" s="66">
        <v>101.7</v>
      </c>
      <c r="D57" s="66">
        <v>101.8</v>
      </c>
      <c r="E57" s="66">
        <v>102.5</v>
      </c>
      <c r="F57" s="67">
        <v>101.06279194349102</v>
      </c>
      <c r="G57" s="85">
        <v>99.5</v>
      </c>
      <c r="H57" s="244"/>
      <c r="I57" s="244"/>
      <c r="J57" s="244"/>
      <c r="K57" s="257"/>
      <c r="L57" s="257"/>
    </row>
    <row r="58" spans="1:12" ht="16.5" customHeight="1" thickBot="1">
      <c r="A58" s="86" t="s">
        <v>80</v>
      </c>
      <c r="B58" s="62"/>
      <c r="C58" s="63">
        <v>76.4</v>
      </c>
      <c r="D58" s="63">
        <v>76</v>
      </c>
      <c r="E58" s="63">
        <v>74.9</v>
      </c>
      <c r="F58" s="64">
        <v>73.53411403474446</v>
      </c>
      <c r="G58" s="87">
        <v>72.7</v>
      </c>
      <c r="H58" s="87">
        <v>73</v>
      </c>
      <c r="I58" s="117">
        <v>70.6</v>
      </c>
      <c r="J58" s="117">
        <v>71.6</v>
      </c>
      <c r="K58" s="97">
        <v>73.7</v>
      </c>
      <c r="L58" s="97">
        <v>71.4</v>
      </c>
    </row>
    <row r="59" spans="1:12" ht="16.5" customHeight="1" thickBot="1">
      <c r="A59" s="68" t="s">
        <v>81</v>
      </c>
      <c r="B59" s="69"/>
      <c r="C59" s="70">
        <v>101.3</v>
      </c>
      <c r="D59" s="70">
        <v>102.7</v>
      </c>
      <c r="E59" s="70">
        <v>102</v>
      </c>
      <c r="F59" s="71">
        <v>101.37812524020569</v>
      </c>
      <c r="G59" s="87">
        <v>95.4</v>
      </c>
      <c r="H59" s="87">
        <v>96.9</v>
      </c>
      <c r="I59" s="118">
        <v>98.4</v>
      </c>
      <c r="J59" s="118">
        <v>99.3</v>
      </c>
      <c r="K59" s="98">
        <v>100.7</v>
      </c>
      <c r="L59" s="98">
        <v>100.9</v>
      </c>
    </row>
    <row r="60" spans="1:12" ht="16.5" customHeight="1" thickBot="1">
      <c r="A60" s="68" t="s">
        <v>82</v>
      </c>
      <c r="B60" s="69"/>
      <c r="C60" s="70">
        <v>102.9</v>
      </c>
      <c r="D60" s="70">
        <v>102.6</v>
      </c>
      <c r="E60" s="70">
        <v>102.8</v>
      </c>
      <c r="F60" s="71">
        <v>102.00550681955637</v>
      </c>
      <c r="G60" s="87">
        <v>101.7</v>
      </c>
      <c r="H60" s="87">
        <v>97</v>
      </c>
      <c r="I60" s="87">
        <v>95.8</v>
      </c>
      <c r="J60" s="87">
        <v>100.2</v>
      </c>
      <c r="K60" s="88">
        <v>99.8</v>
      </c>
      <c r="L60" s="88">
        <v>101.3</v>
      </c>
    </row>
    <row r="61" spans="1:12" ht="16.5" customHeight="1" thickBot="1">
      <c r="A61" s="68" t="s">
        <v>83</v>
      </c>
      <c r="B61" s="69"/>
      <c r="C61" s="70">
        <v>103</v>
      </c>
      <c r="D61" s="70">
        <v>103.1</v>
      </c>
      <c r="E61" s="70">
        <v>101.9</v>
      </c>
      <c r="F61" s="71">
        <v>100.090926400208</v>
      </c>
      <c r="G61" s="87">
        <v>101.5</v>
      </c>
      <c r="H61" s="87">
        <v>97.2</v>
      </c>
      <c r="I61" s="87">
        <v>98.7</v>
      </c>
      <c r="J61" s="87">
        <v>98.8</v>
      </c>
      <c r="K61" s="88">
        <v>97.4</v>
      </c>
      <c r="L61" s="88">
        <v>102.3</v>
      </c>
    </row>
    <row r="62" spans="1:12" ht="16.5" customHeight="1" thickBot="1">
      <c r="A62" s="247" t="s">
        <v>169</v>
      </c>
      <c r="B62" s="248"/>
      <c r="C62" s="70">
        <v>103.5</v>
      </c>
      <c r="D62" s="70">
        <v>103.2</v>
      </c>
      <c r="E62" s="70">
        <v>102.4</v>
      </c>
      <c r="F62" s="71">
        <v>100.2</v>
      </c>
      <c r="G62" s="87">
        <v>99.9</v>
      </c>
      <c r="H62" s="87">
        <v>98</v>
      </c>
      <c r="I62" s="87">
        <v>98.2</v>
      </c>
      <c r="J62" s="87">
        <v>98.8</v>
      </c>
      <c r="K62" s="88">
        <v>99.5</v>
      </c>
      <c r="L62" s="88">
        <v>100.6</v>
      </c>
    </row>
    <row r="63" spans="1:12" ht="16.5" customHeight="1" thickBot="1">
      <c r="A63" s="247" t="s">
        <v>171</v>
      </c>
      <c r="B63" s="248"/>
      <c r="C63" s="70">
        <v>101.4</v>
      </c>
      <c r="D63" s="70">
        <v>101.2</v>
      </c>
      <c r="E63" s="70">
        <v>100.7</v>
      </c>
      <c r="F63" s="81">
        <v>98.2</v>
      </c>
      <c r="G63" s="87">
        <v>97.6</v>
      </c>
      <c r="H63" s="87">
        <v>97.4</v>
      </c>
      <c r="I63" s="91">
        <v>97.9</v>
      </c>
      <c r="J63" s="91">
        <v>98.3</v>
      </c>
      <c r="K63" s="92">
        <v>98.4</v>
      </c>
      <c r="L63" s="92">
        <v>98.8</v>
      </c>
    </row>
    <row r="64" spans="1:12" ht="16.5" customHeight="1" thickBot="1">
      <c r="A64" s="258" t="s">
        <v>170</v>
      </c>
      <c r="B64" s="259"/>
      <c r="C64" s="70">
        <v>99</v>
      </c>
      <c r="D64" s="70">
        <v>99.4</v>
      </c>
      <c r="E64" s="70">
        <v>99.3</v>
      </c>
      <c r="F64" s="71">
        <v>97.8</v>
      </c>
      <c r="G64" s="87">
        <v>97.5</v>
      </c>
      <c r="H64" s="87">
        <v>93.6</v>
      </c>
      <c r="I64" s="87">
        <v>94.2</v>
      </c>
      <c r="J64" s="87">
        <v>95.2</v>
      </c>
      <c r="K64" s="88">
        <v>95.9</v>
      </c>
      <c r="L64" s="88">
        <v>98.1</v>
      </c>
    </row>
    <row r="65" spans="1:12" ht="16.5" customHeight="1" thickBot="1">
      <c r="A65" s="247" t="s">
        <v>172</v>
      </c>
      <c r="B65" s="248"/>
      <c r="C65" s="89">
        <v>96.1</v>
      </c>
      <c r="D65" s="89">
        <v>96</v>
      </c>
      <c r="E65" s="89">
        <v>95.7</v>
      </c>
      <c r="F65" s="90">
        <v>93.7</v>
      </c>
      <c r="G65" s="87">
        <v>93.7</v>
      </c>
      <c r="H65" s="87">
        <v>93.5</v>
      </c>
      <c r="I65" s="91">
        <v>93.9</v>
      </c>
      <c r="J65" s="91">
        <v>94.2</v>
      </c>
      <c r="K65" s="92">
        <v>94.6</v>
      </c>
      <c r="L65" s="92">
        <v>95.1</v>
      </c>
    </row>
    <row r="66" spans="1:12" ht="16.5" customHeight="1" thickBot="1">
      <c r="A66" s="247" t="s">
        <v>174</v>
      </c>
      <c r="B66" s="248"/>
      <c r="C66" s="70">
        <v>101.6</v>
      </c>
      <c r="D66" s="70">
        <v>101.6</v>
      </c>
      <c r="E66" s="70">
        <v>101.1</v>
      </c>
      <c r="F66" s="71">
        <v>99.2</v>
      </c>
      <c r="G66" s="91">
        <v>99.5</v>
      </c>
      <c r="H66" s="91">
        <v>97.7</v>
      </c>
      <c r="I66" s="87">
        <v>98</v>
      </c>
      <c r="J66" s="87">
        <v>98.6</v>
      </c>
      <c r="K66" s="88">
        <v>99.3</v>
      </c>
      <c r="L66" s="88">
        <v>100.5</v>
      </c>
    </row>
    <row r="67" spans="1:12" ht="16.5" customHeight="1" thickBot="1">
      <c r="A67" s="247" t="s">
        <v>173</v>
      </c>
      <c r="B67" s="248"/>
      <c r="C67" s="94">
        <v>100.5</v>
      </c>
      <c r="D67" s="94">
        <v>100.6</v>
      </c>
      <c r="E67" s="94">
        <v>100.1</v>
      </c>
      <c r="F67" s="94">
        <v>97.9</v>
      </c>
      <c r="G67" s="94">
        <v>98</v>
      </c>
      <c r="H67" s="71">
        <v>98</v>
      </c>
      <c r="I67" s="87">
        <v>98.5</v>
      </c>
      <c r="J67" s="87">
        <v>98.7</v>
      </c>
      <c r="K67" s="88">
        <v>98.5</v>
      </c>
      <c r="L67" s="88">
        <v>98.8</v>
      </c>
    </row>
    <row r="68" spans="1:9" ht="13.5">
      <c r="A68"/>
      <c r="I68"/>
    </row>
    <row r="80" ht="13.5">
      <c r="M80"/>
    </row>
    <row r="101" ht="13.5">
      <c r="A101"/>
    </row>
    <row r="110" spans="1:11" ht="13.5">
      <c r="A110" s="260" t="s">
        <v>177</v>
      </c>
      <c r="B110" s="261"/>
      <c r="C110" s="261"/>
      <c r="D110" s="261"/>
      <c r="E110" s="261"/>
      <c r="F110" s="261"/>
      <c r="G110" s="261"/>
      <c r="H110" s="261"/>
      <c r="I110" s="261"/>
      <c r="J110" s="261"/>
      <c r="K110" s="261"/>
    </row>
  </sheetData>
  <sheetProtection/>
  <mergeCells count="90">
    <mergeCell ref="H51:H53"/>
    <mergeCell ref="H54:H57"/>
    <mergeCell ref="I54:I57"/>
    <mergeCell ref="J54:J57"/>
    <mergeCell ref="J44:J50"/>
    <mergeCell ref="I51:I53"/>
    <mergeCell ref="J51:J53"/>
    <mergeCell ref="J35:J37"/>
    <mergeCell ref="J38:J40"/>
    <mergeCell ref="J41:J43"/>
    <mergeCell ref="J4:J6"/>
    <mergeCell ref="J8:J12"/>
    <mergeCell ref="J13:J18"/>
    <mergeCell ref="J19:J27"/>
    <mergeCell ref="J28:J29"/>
    <mergeCell ref="J31:J34"/>
    <mergeCell ref="I4:I6"/>
    <mergeCell ref="I8:I12"/>
    <mergeCell ref="I13:I18"/>
    <mergeCell ref="I19:I27"/>
    <mergeCell ref="I28:I29"/>
    <mergeCell ref="I31:I34"/>
    <mergeCell ref="H4:H6"/>
    <mergeCell ref="H8:H12"/>
    <mergeCell ref="H13:H18"/>
    <mergeCell ref="H19:H27"/>
    <mergeCell ref="H28:H29"/>
    <mergeCell ref="H31:H34"/>
    <mergeCell ref="A1:L1"/>
    <mergeCell ref="L51:L53"/>
    <mergeCell ref="L54:L57"/>
    <mergeCell ref="L41:L43"/>
    <mergeCell ref="L44:L50"/>
    <mergeCell ref="L35:L37"/>
    <mergeCell ref="L38:L40"/>
    <mergeCell ref="L28:L29"/>
    <mergeCell ref="L31:L34"/>
    <mergeCell ref="L13:L18"/>
    <mergeCell ref="L4:L6"/>
    <mergeCell ref="L8:L12"/>
    <mergeCell ref="A67:B67"/>
    <mergeCell ref="K13:K18"/>
    <mergeCell ref="A19:A27"/>
    <mergeCell ref="K19:K27"/>
    <mergeCell ref="A28:A29"/>
    <mergeCell ref="K28:K29"/>
    <mergeCell ref="K51:K53"/>
    <mergeCell ref="K8:K12"/>
    <mergeCell ref="A13:A18"/>
    <mergeCell ref="L19:L27"/>
    <mergeCell ref="A31:A34"/>
    <mergeCell ref="K31:K34"/>
    <mergeCell ref="A110:K110"/>
    <mergeCell ref="A2:J2"/>
    <mergeCell ref="A4:A6"/>
    <mergeCell ref="K4:K6"/>
    <mergeCell ref="A8:A12"/>
    <mergeCell ref="K54:K57"/>
    <mergeCell ref="K44:K50"/>
    <mergeCell ref="K41:K43"/>
    <mergeCell ref="A64:B64"/>
    <mergeCell ref="A65:B65"/>
    <mergeCell ref="A35:A37"/>
    <mergeCell ref="K35:K37"/>
    <mergeCell ref="A38:A40"/>
    <mergeCell ref="K38:K40"/>
    <mergeCell ref="A44:A50"/>
    <mergeCell ref="H35:H37"/>
    <mergeCell ref="A66:B66"/>
    <mergeCell ref="A54:A57"/>
    <mergeCell ref="A62:B62"/>
    <mergeCell ref="A63:B63"/>
    <mergeCell ref="A51:A53"/>
    <mergeCell ref="A41:A43"/>
    <mergeCell ref="G4:G6"/>
    <mergeCell ref="G8:G12"/>
    <mergeCell ref="G13:G18"/>
    <mergeCell ref="G19:G27"/>
    <mergeCell ref="G28:G29"/>
    <mergeCell ref="G31:G34"/>
    <mergeCell ref="G35:G37"/>
    <mergeCell ref="H38:H40"/>
    <mergeCell ref="G41:G43"/>
    <mergeCell ref="G44:G50"/>
    <mergeCell ref="H44:H50"/>
    <mergeCell ref="I44:I50"/>
    <mergeCell ref="H41:H43"/>
    <mergeCell ref="I35:I37"/>
    <mergeCell ref="I38:I40"/>
    <mergeCell ref="I41:I43"/>
  </mergeCells>
  <printOptions/>
  <pageMargins left="0.48" right="0.2" top="0.2" bottom="0.21" header="0.512" footer="0.512"/>
  <pageSetup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dimension ref="A1:G52"/>
  <sheetViews>
    <sheetView showOutlineSymbols="0" zoomScale="87" zoomScaleNormal="87" zoomScalePageLayoutView="0" workbookViewId="0" topLeftCell="A1">
      <selection activeCell="B54" sqref="B54"/>
    </sheetView>
  </sheetViews>
  <sheetFormatPr defaultColWidth="10.796875" defaultRowHeight="20.25" customHeight="1"/>
  <cols>
    <col min="1" max="1" width="22" style="3" customWidth="1"/>
    <col min="2" max="2" width="16.59765625" style="3" customWidth="1"/>
    <col min="3" max="4" width="15.59765625" style="3" customWidth="1"/>
    <col min="5" max="6" width="18.59765625" style="3" customWidth="1"/>
    <col min="7" max="16384" width="10.69921875" style="3" customWidth="1"/>
  </cols>
  <sheetData>
    <row r="1" ht="20.25" customHeight="1">
      <c r="A1" s="29" t="s">
        <v>64</v>
      </c>
    </row>
    <row r="3" ht="20.25" customHeight="1">
      <c r="A3" s="3" t="s">
        <v>18</v>
      </c>
    </row>
    <row r="5" ht="20.25" customHeight="1">
      <c r="A5" s="3" t="s">
        <v>19</v>
      </c>
    </row>
    <row r="6" ht="20.25" customHeight="1">
      <c r="A6" s="3" t="s">
        <v>47</v>
      </c>
    </row>
    <row r="7" ht="20.25" customHeight="1">
      <c r="A7" s="3" t="s">
        <v>20</v>
      </c>
    </row>
    <row r="8" ht="20.25" customHeight="1">
      <c r="A8" s="3" t="s">
        <v>21</v>
      </c>
    </row>
    <row r="10" ht="20.25" customHeight="1">
      <c r="A10" s="3" t="s">
        <v>48</v>
      </c>
    </row>
    <row r="11" ht="20.25" customHeight="1">
      <c r="A11" s="4" t="s">
        <v>49</v>
      </c>
    </row>
    <row r="12" ht="8.25" customHeight="1" thickBot="1"/>
    <row r="13" spans="1:7" ht="20.25" customHeight="1">
      <c r="A13" s="5"/>
      <c r="B13" s="6" t="s">
        <v>50</v>
      </c>
      <c r="C13" s="268" t="s">
        <v>51</v>
      </c>
      <c r="D13" s="269"/>
      <c r="E13" s="6" t="s">
        <v>22</v>
      </c>
      <c r="F13" s="7" t="s">
        <v>23</v>
      </c>
      <c r="G13" s="8"/>
    </row>
    <row r="14" spans="1:7" ht="20.25" customHeight="1">
      <c r="A14" s="9" t="s">
        <v>24</v>
      </c>
      <c r="B14" s="10" t="s">
        <v>52</v>
      </c>
      <c r="C14" s="11" t="s">
        <v>25</v>
      </c>
      <c r="D14" s="11" t="s">
        <v>26</v>
      </c>
      <c r="E14" s="10" t="s">
        <v>27</v>
      </c>
      <c r="F14" s="12" t="s">
        <v>28</v>
      </c>
      <c r="G14" s="8"/>
    </row>
    <row r="15" spans="1:7" ht="17.25">
      <c r="A15" s="13"/>
      <c r="B15" s="10" t="s">
        <v>29</v>
      </c>
      <c r="C15" s="10" t="s">
        <v>30</v>
      </c>
      <c r="D15" s="10" t="s">
        <v>31</v>
      </c>
      <c r="E15" s="10" t="s">
        <v>32</v>
      </c>
      <c r="F15" s="12" t="s">
        <v>33</v>
      </c>
      <c r="G15" s="8"/>
    </row>
    <row r="16" spans="1:7" ht="20.25" customHeight="1">
      <c r="A16" s="14" t="s">
        <v>53</v>
      </c>
      <c r="B16" s="15">
        <v>1799</v>
      </c>
      <c r="C16" s="15">
        <v>1780</v>
      </c>
      <c r="D16" s="15">
        <v>1774</v>
      </c>
      <c r="E16" s="16">
        <f>B16*C16</f>
        <v>3202220</v>
      </c>
      <c r="F16" s="17">
        <f>B16*D16</f>
        <v>3191426</v>
      </c>
      <c r="G16" s="8"/>
    </row>
    <row r="17" spans="1:7" ht="20.25" customHeight="1">
      <c r="A17" s="14" t="s">
        <v>34</v>
      </c>
      <c r="B17" s="15">
        <v>2448</v>
      </c>
      <c r="C17" s="15">
        <v>1838</v>
      </c>
      <c r="D17" s="15">
        <v>1844</v>
      </c>
      <c r="E17" s="16">
        <f aca="true" t="shared" si="0" ref="E17:E27">B17*C17</f>
        <v>4499424</v>
      </c>
      <c r="F17" s="17">
        <f aca="true" t="shared" si="1" ref="F17:F27">B17*D17</f>
        <v>4514112</v>
      </c>
      <c r="G17" s="8"/>
    </row>
    <row r="18" spans="1:7" ht="20.25" customHeight="1">
      <c r="A18" s="14" t="s">
        <v>35</v>
      </c>
      <c r="B18" s="15">
        <v>3128</v>
      </c>
      <c r="C18" s="15">
        <v>1907</v>
      </c>
      <c r="D18" s="15">
        <v>1902</v>
      </c>
      <c r="E18" s="16">
        <f t="shared" si="0"/>
        <v>5965096</v>
      </c>
      <c r="F18" s="17">
        <f t="shared" si="1"/>
        <v>5949456</v>
      </c>
      <c r="G18" s="8"/>
    </row>
    <row r="19" spans="1:7" ht="20.25" customHeight="1">
      <c r="A19" s="14" t="s">
        <v>36</v>
      </c>
      <c r="B19" s="15">
        <v>6217</v>
      </c>
      <c r="C19" s="15">
        <v>2025</v>
      </c>
      <c r="D19" s="15">
        <v>1998</v>
      </c>
      <c r="E19" s="16">
        <f t="shared" si="0"/>
        <v>12589425</v>
      </c>
      <c r="F19" s="17">
        <f t="shared" si="1"/>
        <v>12421566</v>
      </c>
      <c r="G19" s="8"/>
    </row>
    <row r="20" spans="1:7" ht="20.25" customHeight="1">
      <c r="A20" s="14" t="s">
        <v>37</v>
      </c>
      <c r="B20" s="15">
        <v>6063</v>
      </c>
      <c r="C20" s="15">
        <v>2227</v>
      </c>
      <c r="D20" s="15">
        <v>2219</v>
      </c>
      <c r="E20" s="16">
        <f t="shared" si="0"/>
        <v>13502301</v>
      </c>
      <c r="F20" s="17">
        <f t="shared" si="1"/>
        <v>13453797</v>
      </c>
      <c r="G20" s="8"/>
    </row>
    <row r="21" spans="1:7" ht="20.25" customHeight="1">
      <c r="A21" s="14" t="s">
        <v>38</v>
      </c>
      <c r="B21" s="15">
        <v>9186</v>
      </c>
      <c r="C21" s="15">
        <v>2537</v>
      </c>
      <c r="D21" s="15">
        <v>2496</v>
      </c>
      <c r="E21" s="16">
        <f t="shared" si="0"/>
        <v>23304882</v>
      </c>
      <c r="F21" s="17">
        <f t="shared" si="1"/>
        <v>22928256</v>
      </c>
      <c r="G21" s="8"/>
    </row>
    <row r="22" spans="1:7" ht="20.25" customHeight="1">
      <c r="A22" s="14" t="s">
        <v>39</v>
      </c>
      <c r="B22" s="15">
        <v>13167</v>
      </c>
      <c r="C22" s="15">
        <v>3083</v>
      </c>
      <c r="D22" s="15">
        <v>2844</v>
      </c>
      <c r="E22" s="16">
        <f t="shared" si="0"/>
        <v>40593861</v>
      </c>
      <c r="F22" s="17">
        <f t="shared" si="1"/>
        <v>37446948</v>
      </c>
      <c r="G22" s="8"/>
    </row>
    <row r="23" spans="1:7" ht="20.25" customHeight="1">
      <c r="A23" s="14" t="s">
        <v>40</v>
      </c>
      <c r="B23" s="15">
        <v>10423</v>
      </c>
      <c r="C23" s="15">
        <v>3643</v>
      </c>
      <c r="D23" s="15">
        <v>3347</v>
      </c>
      <c r="E23" s="16">
        <f t="shared" si="0"/>
        <v>37970989</v>
      </c>
      <c r="F23" s="17">
        <f t="shared" si="1"/>
        <v>34885781</v>
      </c>
      <c r="G23" s="8"/>
    </row>
    <row r="24" spans="1:7" ht="20.25" customHeight="1">
      <c r="A24" s="14" t="s">
        <v>41</v>
      </c>
      <c r="B24" s="15">
        <v>8010</v>
      </c>
      <c r="C24" s="15">
        <v>4155</v>
      </c>
      <c r="D24" s="15">
        <v>4000</v>
      </c>
      <c r="E24" s="16">
        <f t="shared" si="0"/>
        <v>33281550</v>
      </c>
      <c r="F24" s="17">
        <f t="shared" si="1"/>
        <v>32040000</v>
      </c>
      <c r="G24" s="8"/>
    </row>
    <row r="25" spans="1:7" ht="20.25" customHeight="1">
      <c r="A25" s="14" t="s">
        <v>42</v>
      </c>
      <c r="B25" s="15">
        <v>5563</v>
      </c>
      <c r="C25" s="15">
        <v>4481</v>
      </c>
      <c r="D25" s="15">
        <v>4176</v>
      </c>
      <c r="E25" s="16">
        <f t="shared" si="0"/>
        <v>24927803</v>
      </c>
      <c r="F25" s="17">
        <f t="shared" si="1"/>
        <v>23231088</v>
      </c>
      <c r="G25" s="8"/>
    </row>
    <row r="26" spans="1:7" ht="20.25" customHeight="1">
      <c r="A26" s="14" t="s">
        <v>43</v>
      </c>
      <c r="B26" s="15">
        <v>2498</v>
      </c>
      <c r="C26" s="15">
        <v>4574</v>
      </c>
      <c r="D26" s="15">
        <v>4482</v>
      </c>
      <c r="E26" s="16">
        <f t="shared" si="0"/>
        <v>11425852</v>
      </c>
      <c r="F26" s="17">
        <f t="shared" si="1"/>
        <v>11196036</v>
      </c>
      <c r="G26" s="8"/>
    </row>
    <row r="27" spans="1:7" ht="20.25" customHeight="1" thickBot="1">
      <c r="A27" s="14" t="s">
        <v>54</v>
      </c>
      <c r="B27" s="15">
        <v>492</v>
      </c>
      <c r="C27" s="15">
        <v>4725</v>
      </c>
      <c r="D27" s="15">
        <v>4736</v>
      </c>
      <c r="E27" s="16">
        <f t="shared" si="0"/>
        <v>2324700</v>
      </c>
      <c r="F27" s="17">
        <f t="shared" si="1"/>
        <v>2330112</v>
      </c>
      <c r="G27" s="8"/>
    </row>
    <row r="28" spans="1:7" ht="17.25">
      <c r="A28" s="5"/>
      <c r="B28" s="18"/>
      <c r="C28" s="18"/>
      <c r="D28" s="18"/>
      <c r="E28" s="19" t="s">
        <v>44</v>
      </c>
      <c r="F28" s="20" t="s">
        <v>45</v>
      </c>
      <c r="G28" s="8"/>
    </row>
    <row r="29" spans="1:7" ht="20.25" customHeight="1" thickBot="1">
      <c r="A29" s="9" t="s">
        <v>46</v>
      </c>
      <c r="B29" s="21">
        <f>SUM(B16:B27)</f>
        <v>68994</v>
      </c>
      <c r="C29" s="22"/>
      <c r="D29" s="22"/>
      <c r="E29" s="23">
        <f>SUM(E16:E27)</f>
        <v>213588103</v>
      </c>
      <c r="F29" s="24">
        <f>SUM(F16:F27)</f>
        <v>203588578</v>
      </c>
      <c r="G29" s="8"/>
    </row>
    <row r="30" spans="1:6" ht="20.25" customHeight="1">
      <c r="A30" s="25"/>
      <c r="B30" s="25"/>
      <c r="C30" s="25"/>
      <c r="D30" s="25"/>
      <c r="E30" s="25"/>
      <c r="F30" s="25"/>
    </row>
    <row r="31" ht="20.25" customHeight="1">
      <c r="A31" s="4" t="s">
        <v>55</v>
      </c>
    </row>
    <row r="32" ht="8.25" customHeight="1" thickBot="1"/>
    <row r="33" spans="1:7" ht="17.25">
      <c r="A33" s="5"/>
      <c r="B33" s="18"/>
      <c r="C33" s="18"/>
      <c r="D33" s="18"/>
      <c r="E33" s="19" t="s">
        <v>56</v>
      </c>
      <c r="F33" s="20" t="s">
        <v>57</v>
      </c>
      <c r="G33" s="8"/>
    </row>
    <row r="34" spans="1:7" ht="20.25" customHeight="1" thickBot="1">
      <c r="A34" s="9" t="s">
        <v>46</v>
      </c>
      <c r="B34" s="21">
        <v>16340</v>
      </c>
      <c r="C34" s="22"/>
      <c r="D34" s="22"/>
      <c r="E34" s="23">
        <v>52853492</v>
      </c>
      <c r="F34" s="24">
        <v>53244685</v>
      </c>
      <c r="G34" s="8"/>
    </row>
    <row r="35" spans="1:6" ht="20.25" customHeight="1">
      <c r="A35" s="25"/>
      <c r="B35" s="25"/>
      <c r="C35" s="25"/>
      <c r="D35" s="25"/>
      <c r="E35" s="25"/>
      <c r="F35" s="25"/>
    </row>
    <row r="36" ht="20.25" customHeight="1">
      <c r="A36" s="4" t="s">
        <v>58</v>
      </c>
    </row>
    <row r="37" ht="8.25" customHeight="1" thickBot="1"/>
    <row r="38" spans="1:7" ht="17.25">
      <c r="A38" s="5"/>
      <c r="B38" s="18"/>
      <c r="C38" s="18"/>
      <c r="D38" s="18"/>
      <c r="E38" s="19" t="s">
        <v>66</v>
      </c>
      <c r="F38" s="20" t="s">
        <v>67</v>
      </c>
      <c r="G38" s="8"/>
    </row>
    <row r="39" spans="1:7" ht="20.25" customHeight="1" thickBot="1">
      <c r="A39" s="9" t="s">
        <v>46</v>
      </c>
      <c r="B39" s="21">
        <v>84127</v>
      </c>
      <c r="C39" s="22"/>
      <c r="D39" s="22"/>
      <c r="E39" s="23">
        <v>290391773</v>
      </c>
      <c r="F39" s="24">
        <v>287320943</v>
      </c>
      <c r="G39" s="8"/>
    </row>
    <row r="40" spans="1:6" ht="20.25" customHeight="1">
      <c r="A40" s="25"/>
      <c r="B40" s="25"/>
      <c r="C40" s="25"/>
      <c r="D40" s="25"/>
      <c r="E40" s="25"/>
      <c r="F40" s="25"/>
    </row>
    <row r="41" ht="20.25" customHeight="1">
      <c r="A41" s="4" t="s">
        <v>59</v>
      </c>
    </row>
    <row r="42" ht="8.25" customHeight="1" thickBot="1"/>
    <row r="43" spans="1:7" ht="17.25">
      <c r="A43" s="5"/>
      <c r="B43" s="18"/>
      <c r="C43" s="18"/>
      <c r="D43" s="18"/>
      <c r="E43" s="19" t="s">
        <v>68</v>
      </c>
      <c r="F43" s="20" t="s">
        <v>69</v>
      </c>
      <c r="G43" s="8"/>
    </row>
    <row r="44" spans="1:7" ht="20.25" customHeight="1" thickBot="1">
      <c r="A44" s="9" t="s">
        <v>46</v>
      </c>
      <c r="B44" s="21">
        <v>236</v>
      </c>
      <c r="C44" s="22"/>
      <c r="D44" s="22"/>
      <c r="E44" s="23">
        <v>543840</v>
      </c>
      <c r="F44" s="24">
        <v>600336</v>
      </c>
      <c r="G44" s="8"/>
    </row>
    <row r="45" spans="1:6" ht="20.25" customHeight="1">
      <c r="A45" s="25"/>
      <c r="B45" s="25"/>
      <c r="C45" s="25"/>
      <c r="D45" s="25"/>
      <c r="E45" s="25"/>
      <c r="F45" s="25"/>
    </row>
    <row r="46" spans="1:4" ht="20.25" customHeight="1">
      <c r="A46" s="270" t="s">
        <v>65</v>
      </c>
      <c r="B46" s="264" t="s">
        <v>60</v>
      </c>
      <c r="C46" s="264"/>
      <c r="D46" s="267" t="s">
        <v>61</v>
      </c>
    </row>
    <row r="47" spans="1:4" ht="20.25" customHeight="1">
      <c r="A47" s="266"/>
      <c r="B47" s="265" t="s">
        <v>62</v>
      </c>
      <c r="C47" s="265"/>
      <c r="D47" s="267"/>
    </row>
    <row r="48" ht="12.75" customHeight="1"/>
    <row r="49" spans="1:6" ht="20.25" customHeight="1">
      <c r="A49" s="266" t="s">
        <v>63</v>
      </c>
      <c r="B49" s="264" t="s">
        <v>97</v>
      </c>
      <c r="C49" s="264"/>
      <c r="D49" s="264"/>
      <c r="E49" s="264"/>
      <c r="F49" s="267" t="s">
        <v>61</v>
      </c>
    </row>
    <row r="50" spans="1:6" ht="20.25" customHeight="1">
      <c r="A50" s="266"/>
      <c r="B50" s="265" t="s">
        <v>96</v>
      </c>
      <c r="C50" s="265"/>
      <c r="D50" s="265"/>
      <c r="E50" s="265"/>
      <c r="F50" s="267"/>
    </row>
    <row r="51" ht="12.75" customHeight="1"/>
    <row r="52" spans="1:4" ht="20.25" customHeight="1">
      <c r="A52" s="26" t="s">
        <v>63</v>
      </c>
      <c r="B52" s="45">
        <f>ROUNDDOWN(SUM(F29,F34,F39,F44)/SUM(E29,E34,E39,E44),4)*100</f>
        <v>97.72999999999999</v>
      </c>
      <c r="C52" s="27" t="s">
        <v>98</v>
      </c>
      <c r="D52" s="28"/>
    </row>
  </sheetData>
  <sheetProtection/>
  <mergeCells count="9">
    <mergeCell ref="B49:E49"/>
    <mergeCell ref="B50:E50"/>
    <mergeCell ref="A49:A50"/>
    <mergeCell ref="F49:F50"/>
    <mergeCell ref="C13:D13"/>
    <mergeCell ref="A46:A47"/>
    <mergeCell ref="D46:D47"/>
    <mergeCell ref="B46:C46"/>
    <mergeCell ref="B47:C47"/>
  </mergeCells>
  <printOptions verticalCentered="1"/>
  <pageMargins left="0.7480314960629921" right="0.3937007874015748" top="0.5905511811023623" bottom="0.1968503937007874"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oitapref</cp:lastModifiedBy>
  <cp:lastPrinted>2010-12-20T08:09:17Z</cp:lastPrinted>
  <dcterms:created xsi:type="dcterms:W3CDTF">2004-02-19T13:25:54Z</dcterms:created>
  <dcterms:modified xsi:type="dcterms:W3CDTF">2010-12-21T04:22:50Z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-71600480</vt:i4>
  </property>
  <property fmtid="{D5CDD505-2E9C-101B-9397-08002B2CF9AE}" pid="3" name="_EmailSubject">
    <vt:lpwstr>【事務連絡】平成15年地方公務員給与実態調査にかかるラスパイレス指数の公表について</vt:lpwstr>
  </property>
  <property fmtid="{D5CDD505-2E9C-101B-9397-08002B2CF9AE}" pid="4" name="_AuthorEmail">
    <vt:lpwstr>k2.takahashi@soumu.go.jp</vt:lpwstr>
  </property>
  <property fmtid="{D5CDD505-2E9C-101B-9397-08002B2CF9AE}" pid="5" name="_AuthorEmailDisplayName">
    <vt:lpwstr>高橋 敬之</vt:lpwstr>
  </property>
  <property fmtid="{D5CDD505-2E9C-101B-9397-08002B2CF9AE}" pid="6" name="_ReviewingToolsShownOnce">
    <vt:lpwstr/>
  </property>
</Properties>
</file>