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15" activeTab="0"/>
  </bookViews>
  <sheets>
    <sheet name="第７表" sheetId="1" r:id="rId1"/>
    <sheet name="第８表" sheetId="2" r:id="rId2"/>
    <sheet name="第９表" sheetId="3" r:id="rId3"/>
    <sheet name="第10表" sheetId="4" r:id="rId4"/>
    <sheet name="第11表" sheetId="5" r:id="rId5"/>
    <sheet name="第12表" sheetId="6" r:id="rId6"/>
    <sheet name="第13表" sheetId="7" r:id="rId7"/>
    <sheet name="第14表" sheetId="8" r:id="rId8"/>
  </sheets>
  <definedNames>
    <definedName name="\P" localSheetId="1">'第８表'!$CS$5:$CS$5</definedName>
    <definedName name="\P">'第７表'!$CT$5:$CT$5</definedName>
    <definedName name="_xlnm.Print_Area" localSheetId="3">'第10表'!$A$1:$H$35</definedName>
    <definedName name="_xlnm.Print_Area" localSheetId="4">'第11表'!$A$1:$Q$35</definedName>
    <definedName name="_xlnm.Print_Area" localSheetId="5">'第12表'!$A$1:$I$35</definedName>
    <definedName name="_xlnm.Print_Area" localSheetId="6">'第13表'!$A$1:$O$31</definedName>
    <definedName name="_xlnm.Print_Area" localSheetId="7">'第14表'!$A$1:$I$31</definedName>
    <definedName name="_xlnm.Print_Area" localSheetId="0">'第７表'!$A$1:$M$31</definedName>
    <definedName name="_xlnm.Print_Area" localSheetId="1">'第８表'!$A$1:$L$35</definedName>
    <definedName name="_xlnm.Print_Area" localSheetId="2">'第９表'!$A$1:$L$35,'第９表'!$N$1:$AB$35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<sst xmlns="http://schemas.openxmlformats.org/spreadsheetml/2006/main" count="366" uniqueCount="180">
  <si>
    <t>　</t>
  </si>
  <si>
    <t>区    分</t>
  </si>
  <si>
    <t>計</t>
  </si>
  <si>
    <t xml:space="preserve"> </t>
  </si>
  <si>
    <t>８～</t>
  </si>
  <si>
    <t>13～</t>
  </si>
  <si>
    <t>21～</t>
  </si>
  <si>
    <t>26～</t>
  </si>
  <si>
    <t>31～</t>
  </si>
  <si>
    <t>36～</t>
  </si>
  <si>
    <t>41人</t>
  </si>
  <si>
    <t>12人</t>
  </si>
  <si>
    <t>20人</t>
  </si>
  <si>
    <t>25人</t>
  </si>
  <si>
    <t>30人</t>
  </si>
  <si>
    <t>35人</t>
  </si>
  <si>
    <t>40人</t>
  </si>
  <si>
    <t>以上</t>
  </si>
  <si>
    <t>１　学　年</t>
  </si>
  <si>
    <t>２　学　年</t>
  </si>
  <si>
    <t>３　学　年</t>
  </si>
  <si>
    <t>４　学　年</t>
  </si>
  <si>
    <t>５　学　年</t>
  </si>
  <si>
    <t>６　学　年</t>
  </si>
  <si>
    <t>男</t>
  </si>
  <si>
    <t>女</t>
  </si>
  <si>
    <t>理   由   別   長   期   欠   席   者   数</t>
  </si>
  <si>
    <t xml:space="preserve">  30  日  以  上</t>
  </si>
  <si>
    <t>助教諭</t>
  </si>
  <si>
    <t>休      職</t>
  </si>
  <si>
    <t>教員組合</t>
  </si>
  <si>
    <t>職務上</t>
  </si>
  <si>
    <t>事務専従</t>
  </si>
  <si>
    <t>の負傷</t>
  </si>
  <si>
    <t>者(公立)</t>
  </si>
  <si>
    <t>疾  病</t>
  </si>
  <si>
    <t xml:space="preserve"> </t>
  </si>
  <si>
    <t>７人以下</t>
  </si>
  <si>
    <t>不 登 校</t>
  </si>
  <si>
    <t>そ の 他</t>
  </si>
  <si>
    <t>病　  気</t>
  </si>
  <si>
    <t xml:space="preserve"> 産 休 代 替 教 職 員</t>
  </si>
  <si>
    <t>単式学級</t>
  </si>
  <si>
    <t>複式学級</t>
  </si>
  <si>
    <t>経済的理由</t>
  </si>
  <si>
    <t>総　　　　数</t>
  </si>
  <si>
    <t>事 務 職 員</t>
  </si>
  <si>
    <t>育児休業代替教員</t>
  </si>
  <si>
    <t>育児休業</t>
  </si>
  <si>
    <t>学校栄養職員</t>
  </si>
  <si>
    <t>養護教諭・養護助教諭・栄養教諭</t>
  </si>
  <si>
    <t xml:space="preserve"> 養護教諭・</t>
  </si>
  <si>
    <t xml:space="preserve"> 養護助教諭・</t>
  </si>
  <si>
    <t xml:space="preserve"> 栄養教諭</t>
  </si>
  <si>
    <t>大分市</t>
  </si>
  <si>
    <t>別府市</t>
  </si>
  <si>
    <t>中津市</t>
  </si>
  <si>
    <t>日田市</t>
  </si>
  <si>
    <t>佐伯市</t>
  </si>
  <si>
    <t>臼杵市</t>
  </si>
  <si>
    <t>宇佐市</t>
  </si>
  <si>
    <t>豊後大野市</t>
  </si>
  <si>
    <t>由布市</t>
  </si>
  <si>
    <t>国東市</t>
  </si>
  <si>
    <t>姫島村</t>
  </si>
  <si>
    <t>九重町</t>
  </si>
  <si>
    <t>玖珠町</t>
  </si>
  <si>
    <t>豊後高田市</t>
  </si>
  <si>
    <t>津久見市</t>
  </si>
  <si>
    <t>竹田市</t>
  </si>
  <si>
    <t>杵築市</t>
  </si>
  <si>
    <t>日出町</t>
  </si>
  <si>
    <t>事務職員</t>
  </si>
  <si>
    <t>第11表　　職名別教員数（本務者）　　（小学校）</t>
  </si>
  <si>
    <t>第14表　　本務教職員のうち産休及び育児休業代替教職員数　　（小学校）</t>
  </si>
  <si>
    <t>学    級    数</t>
  </si>
  <si>
    <t>学　　校　　数</t>
  </si>
  <si>
    <t>本 校</t>
  </si>
  <si>
    <t>分 校</t>
  </si>
  <si>
    <t>特別支援
学　　級</t>
  </si>
  <si>
    <t>副校長</t>
  </si>
  <si>
    <t>校長･副校長･教頭･主幹教諭･指導教諭･教諭･助教諭･講師</t>
  </si>
  <si>
    <t>主幹
教諭</t>
  </si>
  <si>
    <t>指導
教諭</t>
  </si>
  <si>
    <t>栄養
教諭</t>
  </si>
  <si>
    <t>第７表　　学校数及び学級数    (小学校）</t>
  </si>
  <si>
    <t>第８表　　収容人員別学級数    （小学校）</t>
  </si>
  <si>
    <t>第９表　　学年別児童数    （小学校）</t>
  </si>
  <si>
    <t>第10表　　理由別長期欠席者数　　（小学校）</t>
  </si>
  <si>
    <t>第12表　　職　員　数（本務者）　　（小学校）</t>
  </si>
  <si>
    <t>第13表　　本務教員のうち理由別休職等教員数　　（小学校）</t>
  </si>
  <si>
    <t>左のうち負担法による者
(公  立)</t>
  </si>
  <si>
    <t>平成20年度間</t>
  </si>
  <si>
    <t>国 立</t>
  </si>
  <si>
    <t>公 立</t>
  </si>
  <si>
    <t>私 立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</si>
  <si>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</si>
  <si>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</si>
  <si>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</si>
  <si>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</si>
  <si>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</si>
  <si>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</si>
  <si>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</si>
  <si>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</si>
  <si>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</si>
  <si>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</si>
  <si>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</si>
  <si>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</si>
  <si>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</si>
  <si>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</si>
  <si>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</si>
  <si>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国 　　立</t>
  </si>
  <si>
    <t>公　 　立</t>
  </si>
  <si>
    <t>私　 　立</t>
  </si>
  <si>
    <t>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</si>
  <si>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</si>
  <si>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</si>
  <si>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</si>
  <si>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</si>
  <si>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</si>
  <si>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</si>
  <si>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</si>
  <si>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</si>
  <si>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</si>
  <si>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</si>
  <si>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</si>
  <si>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</si>
  <si>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</si>
  <si>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</si>
  <si>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</si>
  <si>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学年別</t>
  </si>
  <si>
    <t>児童数</t>
  </si>
  <si>
    <t>講 師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</si>
  <si>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</si>
  <si>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</si>
  <si>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</si>
  <si>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</si>
  <si>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</si>
  <si>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</si>
  <si>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</si>
  <si>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</si>
  <si>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</si>
  <si>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</si>
  <si>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</si>
  <si>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</si>
  <si>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</si>
  <si>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</si>
  <si>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</si>
  <si>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養護
教諭</t>
  </si>
  <si>
    <t>養  護
助教諭</t>
  </si>
  <si>
    <t>校 長</t>
  </si>
  <si>
    <t>教 頭</t>
  </si>
  <si>
    <t>教 諭</t>
  </si>
  <si>
    <t>学校栄養
職    員</t>
  </si>
  <si>
    <t>…</t>
  </si>
  <si>
    <t>その他</t>
  </si>
  <si>
    <t>結 核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</si>
  <si>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</si>
  <si>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</si>
  <si>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</si>
  <si>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</si>
  <si>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</si>
  <si>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</si>
  <si>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</si>
  <si>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</si>
  <si>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</si>
  <si>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</si>
  <si>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</si>
  <si>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</si>
  <si>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</si>
  <si>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</si>
  <si>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</si>
  <si>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 xml:space="preserve"> 副校長・教頭
 ･主幹教諭・
 指導教諭･教諭
 ･助教諭・講師</t>
  </si>
  <si>
    <t>平成21年5月</t>
  </si>
  <si>
    <t>平成22年5月</t>
  </si>
  <si>
    <t>平成21年度間</t>
  </si>
  <si>
    <t>平成21年5月</t>
  </si>
  <si>
    <t>平成22年5月</t>
  </si>
  <si>
    <t>平成21年5月</t>
  </si>
  <si>
    <t>平成22年5月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</si>
</sst>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  <font>
      <sz val="18"/>
      <name val="明朝体"/>
      <family val="3"/>
    </font>
    <font>
      <sz val="17"/>
      <name val="明朝体"/>
      <family val="3"/>
    </font>
    <font>
      <sz val="7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0" fillId="29" borderId="2" applyNumberFormat="0" applyFon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31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4" applyNumberFormat="0" applyAlignment="0" applyProtection="0"/>
    <xf numFmtId="0" fontId="42" fillId="33" borderId="0" applyNumberFormat="0" applyBorder="0" applyAlignment="0" applyProtection="0"/>
  </cellStyleXfs>
  <cellXfs count="15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distributed" vertical="center"/>
    </xf>
    <xf numFmtId="41" fontId="5" fillId="2" borderId="12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3" fontId="7" fillId="2" borderId="0" xfId="0" applyNumberFormat="1" applyFont="1" applyAlignment="1">
      <alignment vertical="center"/>
    </xf>
    <xf numFmtId="3" fontId="8" fillId="2" borderId="13" xfId="0" applyNumberFormat="1" applyFont="1" applyBorder="1" applyAlignment="1">
      <alignment vertical="center"/>
    </xf>
    <xf numFmtId="3" fontId="8" fillId="2" borderId="0" xfId="0" applyNumberFormat="1" applyFont="1" applyBorder="1" applyAlignment="1">
      <alignment vertical="center"/>
    </xf>
    <xf numFmtId="3" fontId="8" fillId="2" borderId="10" xfId="0" applyNumberFormat="1" applyFont="1" applyBorder="1" applyAlignment="1">
      <alignment horizontal="center" vertical="center"/>
    </xf>
    <xf numFmtId="3" fontId="8" fillId="2" borderId="11" xfId="0" applyNumberFormat="1" applyFont="1" applyBorder="1" applyAlignment="1">
      <alignment horizontal="center" vertical="center"/>
    </xf>
    <xf numFmtId="3" fontId="8" fillId="2" borderId="0" xfId="0" applyNumberFormat="1" applyFont="1" applyBorder="1" applyAlignment="1">
      <alignment horizontal="center" vertical="center"/>
    </xf>
    <xf numFmtId="3" fontId="8" fillId="2" borderId="12" xfId="0" applyNumberFormat="1" applyFont="1" applyBorder="1" applyAlignment="1">
      <alignment vertical="center"/>
    </xf>
    <xf numFmtId="3" fontId="8" fillId="2" borderId="14" xfId="0" applyNumberFormat="1" applyFont="1" applyBorder="1" applyAlignment="1">
      <alignment vertical="center"/>
    </xf>
    <xf numFmtId="3" fontId="8" fillId="2" borderId="15" xfId="0" applyNumberFormat="1" applyFont="1" applyBorder="1" applyAlignment="1">
      <alignment vertical="center"/>
    </xf>
    <xf numFmtId="3" fontId="8" fillId="2" borderId="12" xfId="0" applyNumberFormat="1" applyFont="1" applyBorder="1" applyAlignment="1">
      <alignment vertical="center" shrinkToFit="1"/>
    </xf>
    <xf numFmtId="3" fontId="8" fillId="2" borderId="16" xfId="0" applyNumberFormat="1" applyFont="1" applyBorder="1" applyAlignment="1">
      <alignment vertical="center"/>
    </xf>
    <xf numFmtId="3" fontId="8" fillId="2" borderId="12" xfId="0" applyNumberFormat="1" applyFont="1" applyBorder="1" applyAlignment="1">
      <alignment horizontal="center" vertical="center"/>
    </xf>
    <xf numFmtId="3" fontId="8" fillId="2" borderId="12" xfId="0" applyNumberFormat="1" applyFont="1" applyBorder="1" applyAlignment="1">
      <alignment horizontal="center" vertical="center" shrinkToFit="1"/>
    </xf>
    <xf numFmtId="3" fontId="8" fillId="2" borderId="17" xfId="0" applyNumberFormat="1" applyFont="1" applyBorder="1" applyAlignment="1">
      <alignment vertical="center"/>
    </xf>
    <xf numFmtId="3" fontId="8" fillId="2" borderId="18" xfId="0" applyNumberFormat="1" applyFont="1" applyBorder="1" applyAlignment="1">
      <alignment vertical="center"/>
    </xf>
    <xf numFmtId="3" fontId="8" fillId="2" borderId="17" xfId="0" applyNumberFormat="1" applyFont="1" applyBorder="1" applyAlignment="1">
      <alignment vertical="center" shrinkToFit="1"/>
    </xf>
    <xf numFmtId="3" fontId="8" fillId="2" borderId="19" xfId="0" applyNumberFormat="1" applyFont="1" applyBorder="1" applyAlignment="1">
      <alignment vertical="center"/>
    </xf>
    <xf numFmtId="3" fontId="8" fillId="2" borderId="0" xfId="0" applyFont="1" applyBorder="1" applyAlignment="1">
      <alignment horizontal="center" vertical="center"/>
    </xf>
    <xf numFmtId="3" fontId="8" fillId="2" borderId="20" xfId="0" applyFont="1" applyBorder="1" applyAlignment="1">
      <alignment horizontal="center" vertical="center"/>
    </xf>
    <xf numFmtId="41" fontId="8" fillId="2" borderId="0" xfId="0" applyNumberFormat="1" applyFont="1" applyBorder="1" applyAlignment="1">
      <alignment vertical="center"/>
    </xf>
    <xf numFmtId="41" fontId="8" fillId="2" borderId="0" xfId="0" applyNumberFormat="1" applyFont="1" applyBorder="1" applyAlignment="1">
      <alignment vertical="center" shrinkToFit="1"/>
    </xf>
    <xf numFmtId="3" fontId="8" fillId="2" borderId="20" xfId="0" applyNumberFormat="1" applyFont="1" applyBorder="1" applyAlignment="1">
      <alignment vertical="center"/>
    </xf>
    <xf numFmtId="3" fontId="8" fillId="2" borderId="10" xfId="0" applyNumberFormat="1" applyFont="1" applyBorder="1" applyAlignment="1">
      <alignment vertical="center"/>
    </xf>
    <xf numFmtId="3" fontId="8" fillId="2" borderId="11" xfId="0" applyNumberFormat="1" applyFont="1" applyBorder="1" applyAlignment="1">
      <alignment vertical="center"/>
    </xf>
    <xf numFmtId="3" fontId="8" fillId="2" borderId="13" xfId="0" applyNumberFormat="1" applyFont="1" applyBorder="1" applyAlignment="1">
      <alignment horizontal="centerContinuous" vertical="center"/>
    </xf>
    <xf numFmtId="3" fontId="8" fillId="2" borderId="13" xfId="0" applyNumberFormat="1" applyFont="1" applyBorder="1" applyAlignment="1">
      <alignment horizontal="distributed" vertical="center"/>
    </xf>
    <xf numFmtId="3" fontId="8" fillId="2" borderId="19" xfId="0" applyNumberFormat="1" applyFont="1" applyBorder="1" applyAlignment="1">
      <alignment horizontal="centerContinuous" vertical="center"/>
    </xf>
    <xf numFmtId="3" fontId="8" fillId="2" borderId="0" xfId="0" applyNumberFormat="1" applyFont="1" applyBorder="1" applyAlignment="1">
      <alignment horizontal="centerContinuous" vertical="center"/>
    </xf>
    <xf numFmtId="3" fontId="8" fillId="2" borderId="0" xfId="0" applyNumberFormat="1" applyFont="1" applyBorder="1" applyAlignment="1">
      <alignment horizontal="distributed" vertical="center"/>
    </xf>
    <xf numFmtId="3" fontId="8" fillId="2" borderId="20" xfId="0" applyNumberFormat="1" applyFont="1" applyBorder="1" applyAlignment="1">
      <alignment horizontal="centerContinuous" vertical="center"/>
    </xf>
    <xf numFmtId="3" fontId="8" fillId="2" borderId="20" xfId="0" applyNumberFormat="1" applyFont="1" applyBorder="1" applyAlignment="1">
      <alignment horizontal="distributed" vertical="center"/>
    </xf>
    <xf numFmtId="3" fontId="8" fillId="2" borderId="20" xfId="0" applyNumberFormat="1" applyFont="1" applyBorder="1" applyAlignment="1">
      <alignment horizontal="center" vertical="center"/>
    </xf>
    <xf numFmtId="3" fontId="8" fillId="2" borderId="10" xfId="0" applyNumberFormat="1" applyFont="1" applyBorder="1" applyAlignment="1">
      <alignment horizontal="distributed" vertical="center"/>
    </xf>
    <xf numFmtId="41" fontId="8" fillId="2" borderId="10" xfId="0" applyNumberFormat="1" applyFont="1" applyBorder="1" applyAlignment="1">
      <alignment vertical="center"/>
    </xf>
    <xf numFmtId="3" fontId="8" fillId="2" borderId="21" xfId="0" applyNumberFormat="1" applyFont="1" applyBorder="1" applyAlignment="1">
      <alignment vertical="center"/>
    </xf>
    <xf numFmtId="3" fontId="8" fillId="2" borderId="22" xfId="0" applyNumberFormat="1" applyFont="1" applyBorder="1" applyAlignment="1">
      <alignment vertical="center"/>
    </xf>
    <xf numFmtId="3" fontId="8" fillId="2" borderId="23" xfId="0" applyNumberFormat="1" applyFont="1" applyBorder="1" applyAlignment="1">
      <alignment vertical="center"/>
    </xf>
    <xf numFmtId="3" fontId="8" fillId="2" borderId="23" xfId="0" applyNumberFormat="1" applyFont="1" applyBorder="1" applyAlignment="1">
      <alignment horizontal="center" vertical="center"/>
    </xf>
    <xf numFmtId="3" fontId="8" fillId="2" borderId="24" xfId="0" applyNumberFormat="1" applyFont="1" applyBorder="1" applyAlignment="1">
      <alignment horizontal="center" vertical="center"/>
    </xf>
    <xf numFmtId="3" fontId="8" fillId="2" borderId="24" xfId="0" applyNumberFormat="1" applyFont="1" applyBorder="1" applyAlignment="1">
      <alignment vertical="center"/>
    </xf>
    <xf numFmtId="3" fontId="8" fillId="2" borderId="25" xfId="0" applyNumberFormat="1" applyFont="1" applyBorder="1" applyAlignment="1">
      <alignment vertical="center"/>
    </xf>
    <xf numFmtId="3" fontId="8" fillId="2" borderId="23" xfId="0" applyFont="1" applyBorder="1" applyAlignment="1">
      <alignment horizontal="center" vertical="center"/>
    </xf>
    <xf numFmtId="41" fontId="8" fillId="2" borderId="12" xfId="0" applyNumberFormat="1" applyFont="1" applyBorder="1" applyAlignment="1">
      <alignment vertical="center"/>
    </xf>
    <xf numFmtId="3" fontId="8" fillId="2" borderId="26" xfId="0" applyNumberFormat="1" applyFont="1" applyBorder="1" applyAlignment="1">
      <alignment vertical="center"/>
    </xf>
    <xf numFmtId="3" fontId="8" fillId="2" borderId="21" xfId="0" applyNumberFormat="1" applyFont="1" applyBorder="1" applyAlignment="1">
      <alignment horizontal="centerContinuous" vertical="center"/>
    </xf>
    <xf numFmtId="3" fontId="8" fillId="2" borderId="23" xfId="0" applyNumberFormat="1" applyFont="1" applyBorder="1" applyAlignment="1">
      <alignment horizontal="centerContinuous" vertical="center"/>
    </xf>
    <xf numFmtId="41" fontId="8" fillId="2" borderId="27" xfId="0" applyNumberFormat="1" applyFont="1" applyBorder="1" applyAlignment="1">
      <alignment vertical="center"/>
    </xf>
    <xf numFmtId="3" fontId="8" fillId="2" borderId="13" xfId="0" applyNumberFormat="1" applyFont="1" applyBorder="1" applyAlignment="1">
      <alignment horizontal="center" vertical="center"/>
    </xf>
    <xf numFmtId="3" fontId="8" fillId="2" borderId="28" xfId="0" applyNumberFormat="1" applyFont="1" applyBorder="1" applyAlignment="1">
      <alignment horizontal="center" vertical="center"/>
    </xf>
    <xf numFmtId="3" fontId="8" fillId="2" borderId="28" xfId="0" applyNumberFormat="1" applyFont="1" applyBorder="1" applyAlignment="1">
      <alignment horizontal="distributed" vertical="center"/>
    </xf>
    <xf numFmtId="3" fontId="8" fillId="2" borderId="29" xfId="0" applyNumberFormat="1" applyFont="1" applyBorder="1" applyAlignment="1">
      <alignment horizontal="center" vertical="center"/>
    </xf>
    <xf numFmtId="3" fontId="7" fillId="2" borderId="0" xfId="0" applyNumberFormat="1" applyFont="1" applyBorder="1" applyAlignment="1">
      <alignment vertical="center"/>
    </xf>
    <xf numFmtId="3" fontId="8" fillId="2" borderId="30" xfId="0" applyNumberFormat="1" applyFont="1" applyBorder="1" applyAlignment="1">
      <alignment vertical="center"/>
    </xf>
    <xf numFmtId="3" fontId="8" fillId="2" borderId="31" xfId="0" applyNumberFormat="1" applyFont="1" applyBorder="1" applyAlignment="1">
      <alignment vertical="center"/>
    </xf>
    <xf numFmtId="3" fontId="8" fillId="2" borderId="32" xfId="0" applyNumberFormat="1" applyFont="1" applyBorder="1" applyAlignment="1">
      <alignment horizontal="center" vertical="center"/>
    </xf>
    <xf numFmtId="3" fontId="8" fillId="2" borderId="33" xfId="0" applyNumberFormat="1" applyFont="1" applyBorder="1" applyAlignment="1">
      <alignment vertical="center"/>
    </xf>
    <xf numFmtId="3" fontId="8" fillId="2" borderId="34" xfId="0" applyNumberFormat="1" applyFont="1" applyBorder="1" applyAlignment="1">
      <alignment vertical="center"/>
    </xf>
    <xf numFmtId="3" fontId="8" fillId="2" borderId="14" xfId="0" applyNumberFormat="1" applyFont="1" applyBorder="1" applyAlignment="1">
      <alignment horizontal="distributed" vertical="center" indent="1"/>
    </xf>
    <xf numFmtId="3" fontId="8" fillId="2" borderId="35" xfId="0" applyNumberFormat="1" applyFont="1" applyBorder="1" applyAlignment="1">
      <alignment horizontal="center" vertical="center"/>
    </xf>
    <xf numFmtId="3" fontId="8" fillId="2" borderId="31" xfId="0" applyNumberFormat="1" applyFont="1" applyBorder="1" applyAlignment="1">
      <alignment horizontal="center" vertical="center"/>
    </xf>
    <xf numFmtId="3" fontId="8" fillId="2" borderId="19" xfId="0" applyNumberFormat="1" applyFont="1" applyBorder="1" applyAlignment="1">
      <alignment horizontal="center" vertical="center"/>
    </xf>
    <xf numFmtId="3" fontId="8" fillId="2" borderId="36" xfId="0" applyNumberFormat="1" applyFont="1" applyBorder="1" applyAlignment="1">
      <alignment horizontal="center" vertical="center"/>
    </xf>
    <xf numFmtId="3" fontId="8" fillId="2" borderId="17" xfId="0" applyNumberFormat="1" applyFon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8" fillId="2" borderId="27" xfId="0" applyNumberFormat="1" applyFont="1" applyBorder="1" applyAlignment="1">
      <alignment vertical="center"/>
    </xf>
    <xf numFmtId="3" fontId="8" fillId="2" borderId="37" xfId="0" applyNumberFormat="1" applyFont="1" applyBorder="1" applyAlignment="1">
      <alignment horizontal="centerContinuous" vertical="center"/>
    </xf>
    <xf numFmtId="3" fontId="8" fillId="2" borderId="38" xfId="0" applyNumberFormat="1" applyFont="1" applyBorder="1" applyAlignment="1">
      <alignment horizontal="centerContinuous" vertical="center"/>
    </xf>
    <xf numFmtId="3" fontId="8" fillId="2" borderId="27" xfId="0" applyNumberFormat="1" applyFont="1" applyBorder="1" applyAlignment="1">
      <alignment horizontal="center" vertical="center"/>
    </xf>
    <xf numFmtId="3" fontId="8" fillId="2" borderId="35" xfId="0" applyNumberFormat="1" applyFont="1" applyBorder="1" applyAlignment="1">
      <alignment vertical="center"/>
    </xf>
    <xf numFmtId="3" fontId="8" fillId="2" borderId="39" xfId="0" applyNumberFormat="1" applyFont="1" applyBorder="1" applyAlignment="1">
      <alignment horizontal="center" vertical="center"/>
    </xf>
    <xf numFmtId="41" fontId="6" fillId="2" borderId="0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horizontal="center" vertical="center"/>
    </xf>
    <xf numFmtId="41" fontId="6" fillId="2" borderId="10" xfId="0" applyNumberFormat="1" applyFont="1" applyBorder="1" applyAlignment="1">
      <alignment vertical="center"/>
    </xf>
    <xf numFmtId="3" fontId="8" fillId="2" borderId="40" xfId="0" applyNumberFormat="1" applyFont="1" applyBorder="1" applyAlignment="1">
      <alignment vertical="center"/>
    </xf>
    <xf numFmtId="3" fontId="8" fillId="2" borderId="41" xfId="0" applyNumberFormat="1" applyFont="1" applyBorder="1" applyAlignment="1">
      <alignment vertical="center"/>
    </xf>
    <xf numFmtId="41" fontId="8" fillId="2" borderId="0" xfId="0" applyNumberFormat="1" applyFont="1" applyBorder="1" applyAlignment="1">
      <alignment horizontal="right" vertical="center"/>
    </xf>
    <xf numFmtId="3" fontId="8" fillId="2" borderId="42" xfId="0" applyNumberFormat="1" applyFont="1" applyBorder="1" applyAlignment="1">
      <alignment horizontal="center" vertical="center" shrinkToFit="1"/>
    </xf>
    <xf numFmtId="3" fontId="8" fillId="2" borderId="43" xfId="0" applyNumberFormat="1" applyFont="1" applyBorder="1" applyAlignment="1">
      <alignment horizontal="center" vertical="center" shrinkToFit="1"/>
    </xf>
    <xf numFmtId="3" fontId="8" fillId="2" borderId="44" xfId="0" applyNumberFormat="1" applyFont="1" applyBorder="1" applyAlignment="1">
      <alignment horizontal="center" vertical="center" shrinkToFit="1"/>
    </xf>
    <xf numFmtId="3" fontId="8" fillId="2" borderId="24" xfId="0" applyNumberFormat="1" applyFont="1" applyBorder="1" applyAlignment="1">
      <alignment horizontal="left" vertical="center"/>
    </xf>
    <xf numFmtId="3" fontId="8" fillId="2" borderId="45" xfId="0" applyNumberFormat="1" applyFont="1" applyBorder="1" applyAlignment="1">
      <alignment horizontal="left" vertical="center"/>
    </xf>
    <xf numFmtId="3" fontId="8" fillId="2" borderId="12" xfId="0" applyNumberFormat="1" applyFont="1" applyBorder="1" applyAlignment="1">
      <alignment horizontal="left" vertical="center"/>
    </xf>
    <xf numFmtId="3" fontId="8" fillId="2" borderId="17" xfId="0" applyNumberFormat="1" applyFont="1" applyBorder="1" applyAlignment="1">
      <alignment horizontal="left" vertical="center"/>
    </xf>
    <xf numFmtId="3" fontId="8" fillId="2" borderId="21" xfId="0" applyNumberFormat="1" applyFont="1" applyBorder="1" applyAlignment="1">
      <alignment horizontal="center" vertical="center"/>
    </xf>
    <xf numFmtId="3" fontId="8" fillId="2" borderId="26" xfId="0" applyNumberFormat="1" applyFont="1" applyBorder="1" applyAlignment="1">
      <alignment horizontal="center" vertical="center"/>
    </xf>
    <xf numFmtId="41" fontId="5" fillId="2" borderId="27" xfId="0" applyNumberFormat="1" applyFont="1" applyBorder="1" applyAlignment="1">
      <alignment vertical="center"/>
    </xf>
    <xf numFmtId="41" fontId="5" fillId="2" borderId="10" xfId="0" applyNumberFormat="1" applyFont="1" applyBorder="1" applyAlignment="1">
      <alignment vertical="center"/>
    </xf>
    <xf numFmtId="41" fontId="8" fillId="2" borderId="26" xfId="0" applyNumberFormat="1" applyFont="1" applyBorder="1" applyAlignment="1">
      <alignment vertical="center"/>
    </xf>
    <xf numFmtId="3" fontId="8" fillId="2" borderId="0" xfId="0" applyFont="1" applyBorder="1" applyAlignment="1">
      <alignment horizontal="center" vertical="center"/>
    </xf>
    <xf numFmtId="3" fontId="8" fillId="2" borderId="20" xfId="0" applyFont="1" applyBorder="1" applyAlignment="1">
      <alignment horizontal="center" vertical="center"/>
    </xf>
    <xf numFmtId="3" fontId="8" fillId="2" borderId="31" xfId="0" applyNumberFormat="1" applyFont="1" applyBorder="1" applyAlignment="1">
      <alignment horizontal="center" vertical="center"/>
    </xf>
    <xf numFmtId="3" fontId="8" fillId="2" borderId="33" xfId="0" applyNumberFormat="1" applyFont="1" applyBorder="1" applyAlignment="1">
      <alignment horizontal="center" vertical="center"/>
    </xf>
    <xf numFmtId="3" fontId="8" fillId="2" borderId="21" xfId="0" applyNumberFormat="1" applyFont="1" applyBorder="1" applyAlignment="1">
      <alignment horizontal="center" vertical="center"/>
    </xf>
    <xf numFmtId="3" fontId="8" fillId="2" borderId="13" xfId="0" applyNumberFormat="1" applyFont="1" applyBorder="1" applyAlignment="1">
      <alignment horizontal="center" vertical="center"/>
    </xf>
    <xf numFmtId="3" fontId="8" fillId="2" borderId="19" xfId="0" applyNumberFormat="1" applyFont="1" applyBorder="1" applyAlignment="1">
      <alignment horizontal="center" vertical="center"/>
    </xf>
    <xf numFmtId="3" fontId="8" fillId="2" borderId="26" xfId="0" applyNumberFormat="1" applyFont="1" applyBorder="1" applyAlignment="1">
      <alignment horizontal="center" vertical="center"/>
    </xf>
    <xf numFmtId="3" fontId="8" fillId="2" borderId="10" xfId="0" applyNumberFormat="1" applyFont="1" applyBorder="1" applyAlignment="1">
      <alignment horizontal="center" vertical="center"/>
    </xf>
    <xf numFmtId="3" fontId="8" fillId="2" borderId="11" xfId="0" applyNumberFormat="1" applyFont="1" applyBorder="1" applyAlignment="1">
      <alignment horizontal="center" vertical="center"/>
    </xf>
    <xf numFmtId="3" fontId="8" fillId="2" borderId="25" xfId="0" applyNumberFormat="1" applyFont="1" applyBorder="1" applyAlignment="1">
      <alignment horizontal="center" vertical="center"/>
    </xf>
    <xf numFmtId="3" fontId="8" fillId="2" borderId="18" xfId="0" applyNumberFormat="1" applyFont="1" applyBorder="1" applyAlignment="1">
      <alignment horizontal="center" vertical="center"/>
    </xf>
    <xf numFmtId="3" fontId="8" fillId="2" borderId="40" xfId="0" applyNumberFormat="1" applyFont="1" applyBorder="1" applyAlignment="1">
      <alignment horizontal="center" vertical="center"/>
    </xf>
    <xf numFmtId="3" fontId="8" fillId="2" borderId="36" xfId="0" applyNumberFormat="1" applyFont="1" applyBorder="1" applyAlignment="1">
      <alignment horizontal="center" vertical="center"/>
    </xf>
    <xf numFmtId="3" fontId="8" fillId="2" borderId="41" xfId="0" applyNumberFormat="1" applyFont="1" applyBorder="1" applyAlignment="1">
      <alignment horizontal="center" vertical="center"/>
    </xf>
    <xf numFmtId="3" fontId="8" fillId="2" borderId="46" xfId="0" applyNumberFormat="1" applyFont="1" applyBorder="1" applyAlignment="1">
      <alignment horizontal="center" vertical="center" wrapText="1" shrinkToFit="1"/>
    </xf>
    <xf numFmtId="3" fontId="8" fillId="2" borderId="12" xfId="0" applyNumberFormat="1" applyFont="1" applyBorder="1" applyAlignment="1">
      <alignment/>
    </xf>
    <xf numFmtId="3" fontId="8" fillId="2" borderId="17" xfId="0" applyNumberFormat="1" applyFont="1" applyBorder="1" applyAlignment="1">
      <alignment/>
    </xf>
    <xf numFmtId="3" fontId="8" fillId="2" borderId="0" xfId="0" applyNumberFormat="1" applyFont="1" applyBorder="1" applyAlignment="1">
      <alignment horizontal="center" vertical="center"/>
    </xf>
    <xf numFmtId="3" fontId="8" fillId="2" borderId="16" xfId="0" applyNumberFormat="1" applyFont="1" applyBorder="1" applyAlignment="1">
      <alignment horizontal="center" vertical="center"/>
    </xf>
    <xf numFmtId="3" fontId="8" fillId="2" borderId="23" xfId="0" applyFont="1" applyBorder="1" applyAlignment="1">
      <alignment horizontal="center" vertical="center"/>
    </xf>
    <xf numFmtId="3" fontId="8" fillId="2" borderId="30" xfId="0" applyNumberFormat="1" applyFont="1" applyBorder="1" applyAlignment="1">
      <alignment horizontal="center" vertical="center"/>
    </xf>
    <xf numFmtId="3" fontId="8" fillId="2" borderId="14" xfId="0" applyNumberFormat="1" applyFont="1" applyBorder="1" applyAlignment="1">
      <alignment horizontal="center" vertical="center"/>
    </xf>
    <xf numFmtId="3" fontId="8" fillId="2" borderId="47" xfId="0" applyNumberFormat="1" applyFont="1" applyBorder="1" applyAlignment="1">
      <alignment horizontal="center" vertical="center"/>
    </xf>
    <xf numFmtId="3" fontId="8" fillId="2" borderId="17" xfId="0" applyNumberFormat="1" applyFont="1" applyBorder="1" applyAlignment="1">
      <alignment horizontal="center" vertical="center"/>
    </xf>
    <xf numFmtId="3" fontId="8" fillId="2" borderId="14" xfId="0" applyNumberFormat="1" applyFont="1" applyBorder="1" applyAlignment="1">
      <alignment horizontal="distributed" vertical="center" indent="1"/>
    </xf>
    <xf numFmtId="3" fontId="8" fillId="2" borderId="23" xfId="0" applyNumberFormat="1" applyFont="1" applyBorder="1" applyAlignment="1">
      <alignment horizontal="center" vertical="center"/>
    </xf>
    <xf numFmtId="3" fontId="8" fillId="2" borderId="48" xfId="0" applyNumberFormat="1" applyFont="1" applyBorder="1" applyAlignment="1">
      <alignment horizontal="center" vertical="center"/>
    </xf>
    <xf numFmtId="3" fontId="8" fillId="2" borderId="28" xfId="0" applyNumberFormat="1" applyFont="1" applyBorder="1" applyAlignment="1">
      <alignment horizontal="center" vertical="center"/>
    </xf>
    <xf numFmtId="3" fontId="8" fillId="2" borderId="49" xfId="0" applyNumberFormat="1" applyFont="1" applyBorder="1" applyAlignment="1">
      <alignment horizontal="center" vertical="center"/>
    </xf>
    <xf numFmtId="3" fontId="8" fillId="2" borderId="50" xfId="0" applyNumberFormat="1" applyFont="1" applyBorder="1" applyAlignment="1">
      <alignment horizontal="center" vertical="center"/>
    </xf>
    <xf numFmtId="3" fontId="8" fillId="2" borderId="49" xfId="0" applyNumberFormat="1" applyFont="1" applyBorder="1" applyAlignment="1">
      <alignment horizontal="center" vertical="center" wrapText="1" shrinkToFit="1"/>
    </xf>
    <xf numFmtId="3" fontId="8" fillId="2" borderId="36" xfId="0" applyNumberFormat="1" applyFont="1" applyBorder="1" applyAlignment="1">
      <alignment shrinkToFit="1"/>
    </xf>
    <xf numFmtId="3" fontId="8" fillId="2" borderId="41" xfId="0" applyNumberFormat="1" applyFont="1" applyBorder="1" applyAlignment="1">
      <alignment shrinkToFit="1"/>
    </xf>
    <xf numFmtId="3" fontId="8" fillId="2" borderId="36" xfId="0" applyNumberFormat="1" applyFont="1" applyBorder="1" applyAlignment="1">
      <alignment horizontal="center" vertical="center" shrinkToFit="1"/>
    </xf>
    <xf numFmtId="3" fontId="8" fillId="2" borderId="41" xfId="0" applyNumberFormat="1" applyFont="1" applyBorder="1" applyAlignment="1">
      <alignment horizontal="center" vertical="center" shrinkToFit="1"/>
    </xf>
    <xf numFmtId="3" fontId="8" fillId="2" borderId="31" xfId="0" applyNumberFormat="1" applyFont="1" applyBorder="1" applyAlignment="1">
      <alignment horizontal="center" vertical="center" wrapText="1" shrinkToFit="1"/>
    </xf>
    <xf numFmtId="3" fontId="8" fillId="2" borderId="32" xfId="0" applyNumberFormat="1" applyFont="1" applyBorder="1" applyAlignment="1">
      <alignment horizontal="center" vertical="center" wrapText="1" shrinkToFit="1"/>
    </xf>
    <xf numFmtId="3" fontId="8" fillId="2" borderId="33" xfId="0" applyNumberFormat="1" applyFont="1" applyBorder="1" applyAlignment="1">
      <alignment horizontal="center" vertical="center" wrapText="1" shrinkToFit="1"/>
    </xf>
    <xf numFmtId="3" fontId="8" fillId="2" borderId="22" xfId="0" applyNumberFormat="1" applyFont="1" applyBorder="1" applyAlignment="1">
      <alignment horizontal="center" vertical="center"/>
    </xf>
    <xf numFmtId="3" fontId="8" fillId="2" borderId="12" xfId="0" applyNumberFormat="1" applyFont="1" applyBorder="1" applyAlignment="1">
      <alignment horizontal="center" vertical="center"/>
    </xf>
    <xf numFmtId="3" fontId="8" fillId="2" borderId="22" xfId="0" applyNumberFormat="1" applyFont="1" applyBorder="1" applyAlignment="1">
      <alignment horizontal="center" vertical="center" wrapText="1"/>
    </xf>
    <xf numFmtId="3" fontId="8" fillId="2" borderId="12" xfId="0" applyNumberFormat="1" applyFont="1" applyBorder="1" applyAlignment="1">
      <alignment horizontal="center" vertical="center" shrinkToFit="1"/>
    </xf>
    <xf numFmtId="3" fontId="8" fillId="2" borderId="17" xfId="0" applyNumberFormat="1" applyFont="1" applyBorder="1" applyAlignment="1">
      <alignment horizontal="center" vertical="center" shrinkToFit="1"/>
    </xf>
    <xf numFmtId="3" fontId="8" fillId="2" borderId="37" xfId="0" applyNumberFormat="1" applyFont="1" applyBorder="1" applyAlignment="1">
      <alignment horizontal="center" vertical="center" shrinkToFit="1"/>
    </xf>
    <xf numFmtId="3" fontId="8" fillId="2" borderId="38" xfId="0" applyNumberFormat="1" applyFont="1" applyBorder="1" applyAlignment="1">
      <alignment horizontal="center" vertical="center" shrinkToFit="1"/>
    </xf>
    <xf numFmtId="3" fontId="8" fillId="2" borderId="51" xfId="0" applyNumberFormat="1" applyFont="1" applyBorder="1" applyAlignment="1">
      <alignment horizontal="center" vertical="center" shrinkToFit="1"/>
    </xf>
    <xf numFmtId="3" fontId="8" fillId="2" borderId="14" xfId="0" applyNumberFormat="1" applyFont="1" applyBorder="1" applyAlignment="1">
      <alignment horizontal="center"/>
    </xf>
    <xf numFmtId="3" fontId="8" fillId="2" borderId="52" xfId="0" applyNumberFormat="1" applyFont="1" applyBorder="1" applyAlignment="1">
      <alignment horizontal="center" vertical="center"/>
    </xf>
    <xf numFmtId="3" fontId="8" fillId="2" borderId="53" xfId="0" applyNumberFormat="1" applyFont="1" applyBorder="1" applyAlignment="1">
      <alignment horizontal="center" vertical="center"/>
    </xf>
    <xf numFmtId="3" fontId="8" fillId="2" borderId="54" xfId="0" applyNumberFormat="1" applyFont="1" applyBorder="1" applyAlignment="1">
      <alignment horizontal="center" vertical="center"/>
    </xf>
    <xf numFmtId="3" fontId="8" fillId="2" borderId="40" xfId="0" applyNumberFormat="1" applyFont="1" applyBorder="1" applyAlignment="1">
      <alignment horizontal="center" vertical="center" shrinkToFit="1"/>
    </xf>
    <xf numFmtId="3" fontId="8" fillId="2" borderId="37" xfId="0" applyNumberFormat="1" applyFont="1" applyBorder="1" applyAlignment="1">
      <alignment horizontal="center" vertical="center"/>
    </xf>
    <xf numFmtId="3" fontId="8" fillId="2" borderId="38" xfId="0" applyNumberFormat="1" applyFont="1" applyBorder="1" applyAlignment="1">
      <alignment horizontal="center" vertical="center"/>
    </xf>
    <xf numFmtId="3" fontId="8" fillId="2" borderId="55" xfId="0" applyNumberFormat="1" applyFont="1" applyBorder="1" applyAlignment="1">
      <alignment horizontal="center" vertical="center"/>
    </xf>
    <xf numFmtId="3" fontId="8" fillId="2" borderId="22" xfId="0" applyNumberFormat="1" applyFont="1" applyBorder="1" applyAlignment="1">
      <alignment horizontal="center" vertical="center" shrinkToFit="1"/>
    </xf>
    <xf numFmtId="3" fontId="0" fillId="2" borderId="12" xfId="0" applyNumberFormat="1" applyBorder="1" applyAlignment="1">
      <alignment shrinkToFit="1"/>
    </xf>
    <xf numFmtId="3" fontId="0" fillId="2" borderId="17" xfId="0" applyNumberFormat="1" applyBorder="1" applyAlignment="1">
      <alignment shrinkToFit="1"/>
    </xf>
    <xf numFmtId="3" fontId="8" fillId="2" borderId="49" xfId="0" applyNumberFormat="1" applyFont="1" applyBorder="1" applyAlignment="1">
      <alignment horizontal="left" vertical="distributed" wrapText="1"/>
    </xf>
    <xf numFmtId="3" fontId="8" fillId="2" borderId="36" xfId="0" applyNumberFormat="1" applyFont="1" applyBorder="1" applyAlignment="1">
      <alignment horizontal="left" vertical="distributed"/>
    </xf>
    <xf numFmtId="3" fontId="8" fillId="2" borderId="41" xfId="0" applyNumberFormat="1" applyFont="1" applyBorder="1" applyAlignment="1">
      <alignment horizontal="left" vertical="distributed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1"/>
  <sheetViews>
    <sheetView tabSelected="1" showOutlineSymbols="0" view="pageBreakPreview" zoomScale="60" zoomScaleNormal="60" workbookViewId="0" topLeftCell="A1">
      <selection activeCell="B1" sqref="B1"/>
    </sheetView>
  </sheetViews>
  <sheetFormatPr defaultColWidth="10.66015625" defaultRowHeight="22.5" customHeight="1"/>
  <cols>
    <col min="1" max="1" width="1.66015625" style="1" customWidth="1"/>
    <col min="2" max="2" width="13.83203125" style="1" customWidth="1"/>
    <col min="3" max="3" width="1.66015625" style="1" customWidth="1"/>
    <col min="4" max="14" width="10.66015625" style="1" customWidth="1"/>
    <col min="15" max="15" width="4.66015625" style="1" customWidth="1"/>
    <col min="16" max="17" width="12.66015625" style="1" customWidth="1"/>
    <col min="18" max="19" width="10.66015625" style="1" customWidth="1"/>
    <col min="20" max="23" width="8.66015625" style="1" customWidth="1"/>
    <col min="24" max="24" width="2.66015625" style="1" customWidth="1"/>
    <col min="25" max="32" width="8.66015625" style="1" customWidth="1"/>
    <col min="33" max="33" width="4.66015625" style="1" customWidth="1"/>
    <col min="34" max="34" width="12.66015625" style="1" customWidth="1"/>
    <col min="35" max="35" width="10.66015625" style="1" customWidth="1"/>
    <col min="36" max="36" width="4.66015625" style="1" customWidth="1"/>
    <col min="37" max="37" width="12.66015625" style="1" customWidth="1"/>
    <col min="38" max="47" width="6.66015625" style="1" customWidth="1"/>
    <col min="48" max="48" width="9" style="1" customWidth="1"/>
    <col min="49" max="49" width="10.66015625" style="1" customWidth="1"/>
    <col min="50" max="50" width="4.66015625" style="1" customWidth="1"/>
    <col min="51" max="51" width="12.66015625" style="1" customWidth="1"/>
    <col min="52" max="54" width="8.66015625" style="1" customWidth="1"/>
    <col min="55" max="61" width="6.66015625" style="1" customWidth="1"/>
    <col min="62" max="62" width="10.66015625" style="1" customWidth="1"/>
    <col min="63" max="63" width="4.66015625" style="1" customWidth="1"/>
    <col min="64" max="64" width="12.66015625" style="1" customWidth="1"/>
    <col min="65" max="68" width="10.66015625" style="1" customWidth="1"/>
    <col min="69" max="71" width="8.66015625" style="1" customWidth="1"/>
    <col min="72" max="72" width="10.66015625" style="1" customWidth="1"/>
    <col min="73" max="73" width="4.66015625" style="1" customWidth="1"/>
    <col min="74" max="74" width="12.66015625" style="1" customWidth="1"/>
    <col min="75" max="75" width="6.66015625" style="1" customWidth="1"/>
    <col min="76" max="76" width="8.66015625" style="1" customWidth="1"/>
    <col min="77" max="77" width="6.66015625" style="1" customWidth="1"/>
    <col min="78" max="80" width="4.66015625" style="1" customWidth="1"/>
    <col min="81" max="81" width="6.66015625" style="1" customWidth="1"/>
    <col min="82" max="82" width="8.66015625" style="1" customWidth="1"/>
    <col min="83" max="83" width="6.66015625" style="1" customWidth="1"/>
    <col min="84" max="86" width="4.66015625" style="1" customWidth="1"/>
    <col min="87" max="87" width="10.66015625" style="1" customWidth="1"/>
    <col min="88" max="88" width="4.66015625" style="1" customWidth="1"/>
    <col min="89" max="90" width="12.66015625" style="1" customWidth="1"/>
    <col min="91" max="93" width="10.66015625" style="1" customWidth="1"/>
    <col min="94" max="94" width="12.66015625" style="1" customWidth="1"/>
    <col min="95" max="16384" width="10.66015625" style="1" customWidth="1"/>
  </cols>
  <sheetData>
    <row r="1" ht="31.5" customHeight="1">
      <c r="B1" s="9" t="s">
        <v>85</v>
      </c>
    </row>
    <row r="2" spans="2:97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CS2" s="1" t="s">
        <v>0</v>
      </c>
    </row>
    <row r="3" spans="1:97" ht="31.5" customHeight="1">
      <c r="A3" s="10"/>
      <c r="B3" s="10"/>
      <c r="C3" s="10"/>
      <c r="D3" s="101" t="s">
        <v>76</v>
      </c>
      <c r="E3" s="102"/>
      <c r="F3" s="102"/>
      <c r="G3" s="102"/>
      <c r="H3" s="102"/>
      <c r="I3" s="103"/>
      <c r="J3" s="101" t="s">
        <v>75</v>
      </c>
      <c r="K3" s="102"/>
      <c r="L3" s="102"/>
      <c r="M3" s="102"/>
      <c r="CS3" s="1" t="s">
        <v>0</v>
      </c>
    </row>
    <row r="4" spans="1:13" ht="31.5" customHeight="1">
      <c r="A4" s="11"/>
      <c r="B4" s="11" t="s">
        <v>3</v>
      </c>
      <c r="C4" s="11"/>
      <c r="D4" s="104"/>
      <c r="E4" s="105"/>
      <c r="F4" s="105"/>
      <c r="G4" s="105"/>
      <c r="H4" s="105"/>
      <c r="I4" s="106"/>
      <c r="J4" s="107"/>
      <c r="K4" s="108"/>
      <c r="L4" s="108"/>
      <c r="M4" s="108"/>
    </row>
    <row r="5" spans="1:98" ht="31.5" customHeight="1">
      <c r="A5" s="115" t="s">
        <v>1</v>
      </c>
      <c r="B5" s="115"/>
      <c r="C5" s="116"/>
      <c r="D5" s="15"/>
      <c r="E5" s="16"/>
      <c r="F5" s="17"/>
      <c r="G5" s="15"/>
      <c r="H5" s="15"/>
      <c r="I5" s="15"/>
      <c r="J5" s="18"/>
      <c r="K5" s="109" t="s">
        <v>42</v>
      </c>
      <c r="L5" s="109" t="s">
        <v>43</v>
      </c>
      <c r="M5" s="112" t="s">
        <v>79</v>
      </c>
      <c r="CS5" s="2" t="s">
        <v>0</v>
      </c>
      <c r="CT5" s="1" t="s">
        <v>0</v>
      </c>
    </row>
    <row r="6" spans="1:98" ht="31.5" customHeight="1">
      <c r="A6" s="11"/>
      <c r="B6" s="11"/>
      <c r="C6" s="19"/>
      <c r="D6" s="20" t="s">
        <v>2</v>
      </c>
      <c r="E6" s="99" t="s">
        <v>77</v>
      </c>
      <c r="F6" s="99" t="s">
        <v>78</v>
      </c>
      <c r="G6" s="14" t="s">
        <v>93</v>
      </c>
      <c r="H6" s="20" t="s">
        <v>94</v>
      </c>
      <c r="I6" s="20" t="s">
        <v>95</v>
      </c>
      <c r="J6" s="21" t="s">
        <v>2</v>
      </c>
      <c r="K6" s="110"/>
      <c r="L6" s="110"/>
      <c r="M6" s="113"/>
      <c r="CT6" s="1" t="s">
        <v>0</v>
      </c>
    </row>
    <row r="7" spans="1:98" ht="31.5" customHeight="1">
      <c r="A7" s="11"/>
      <c r="B7" s="11"/>
      <c r="C7" s="19"/>
      <c r="D7" s="22"/>
      <c r="E7" s="100"/>
      <c r="F7" s="100"/>
      <c r="G7" s="23"/>
      <c r="H7" s="22"/>
      <c r="I7" s="22"/>
      <c r="J7" s="24"/>
      <c r="K7" s="111"/>
      <c r="L7" s="111"/>
      <c r="M7" s="114"/>
      <c r="CT7" s="1" t="s">
        <v>0</v>
      </c>
    </row>
    <row r="8" spans="1:13" ht="31.5" customHeight="1">
      <c r="A8" s="10"/>
      <c r="B8" s="10"/>
      <c r="C8" s="25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39" customHeight="1">
      <c r="A9" s="97" t="s">
        <v>173</v>
      </c>
      <c r="B9" s="97"/>
      <c r="C9" s="98"/>
      <c r="D9" s="28">
        <f>SUM(E9:F9)</f>
        <v>342</v>
      </c>
      <c r="E9" s="28">
        <v>329</v>
      </c>
      <c r="F9" s="28">
        <f>SUM(G9:I9)-E9</f>
        <v>13</v>
      </c>
      <c r="G9" s="28">
        <v>1</v>
      </c>
      <c r="H9" s="28">
        <v>340</v>
      </c>
      <c r="I9" s="28">
        <v>1</v>
      </c>
      <c r="J9" s="29">
        <f>SUM(K9:M9)</f>
        <v>2950</v>
      </c>
      <c r="K9" s="29">
        <v>2577</v>
      </c>
      <c r="L9" s="28">
        <v>156</v>
      </c>
      <c r="M9" s="28">
        <v>217</v>
      </c>
    </row>
    <row r="10" spans="1:13" ht="22.5" customHeight="1">
      <c r="A10" s="11"/>
      <c r="B10" s="11"/>
      <c r="C10" s="30"/>
      <c r="D10" s="28"/>
      <c r="E10" s="28"/>
      <c r="F10" s="28"/>
      <c r="G10" s="28"/>
      <c r="H10" s="28"/>
      <c r="I10" s="28"/>
      <c r="J10" s="29"/>
      <c r="K10" s="29"/>
      <c r="L10" s="28"/>
      <c r="M10" s="28"/>
    </row>
    <row r="11" spans="1:13" ht="39" customHeight="1">
      <c r="A11" s="97" t="s">
        <v>174</v>
      </c>
      <c r="B11" s="97"/>
      <c r="C11" s="98"/>
      <c r="D11" s="28">
        <f>SUM(E11:F11)</f>
        <v>326</v>
      </c>
      <c r="E11" s="28">
        <f>SUM(E13:E31)</f>
        <v>314</v>
      </c>
      <c r="F11" s="28">
        <f>SUM(G11:I11)-E11</f>
        <v>12</v>
      </c>
      <c r="G11" s="28">
        <f aca="true" t="shared" si="0" ref="G11:M11">SUM(G13:G31)</f>
        <v>1</v>
      </c>
      <c r="H11" s="28">
        <f t="shared" si="0"/>
        <v>324</v>
      </c>
      <c r="I11" s="28">
        <f t="shared" si="0"/>
        <v>1</v>
      </c>
      <c r="J11" s="29">
        <f>SUM(K11:M11)</f>
        <v>2918</v>
      </c>
      <c r="K11" s="29">
        <f t="shared" si="0"/>
        <v>2526</v>
      </c>
      <c r="L11" s="28">
        <f t="shared" si="0"/>
        <v>154</v>
      </c>
      <c r="M11" s="28">
        <f t="shared" si="0"/>
        <v>238</v>
      </c>
    </row>
    <row r="12" spans="1:13" ht="31.5" customHeight="1">
      <c r="A12" s="31"/>
      <c r="B12" s="31"/>
      <c r="C12" s="32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45" customHeight="1">
      <c r="A13" s="33"/>
      <c r="B13" s="34" t="s">
        <v>96</v>
      </c>
      <c r="C13" s="35"/>
      <c r="D13" s="28">
        <f aca="true" t="shared" si="1" ref="D13:D26">SUM(E13:F13)</f>
        <v>63</v>
      </c>
      <c r="E13" s="28">
        <v>63</v>
      </c>
      <c r="F13" s="28">
        <f aca="true" t="shared" si="2" ref="F13:F26">SUM(G13:I13)-E13</f>
        <v>0</v>
      </c>
      <c r="G13" s="28">
        <v>1</v>
      </c>
      <c r="H13" s="28">
        <v>62</v>
      </c>
      <c r="I13" s="28">
        <v>0</v>
      </c>
      <c r="J13" s="29">
        <f aca="true" t="shared" si="3" ref="J13:J24">SUM(K13:M13)</f>
        <v>1010</v>
      </c>
      <c r="K13" s="29">
        <v>920</v>
      </c>
      <c r="L13" s="28">
        <v>10</v>
      </c>
      <c r="M13" s="28">
        <v>80</v>
      </c>
    </row>
    <row r="14" spans="1:13" ht="45" customHeight="1">
      <c r="A14" s="36"/>
      <c r="B14" s="37" t="s">
        <v>97</v>
      </c>
      <c r="C14" s="38"/>
      <c r="D14" s="28">
        <f t="shared" si="1"/>
        <v>18</v>
      </c>
      <c r="E14" s="28">
        <v>17</v>
      </c>
      <c r="F14" s="28">
        <f t="shared" si="2"/>
        <v>1</v>
      </c>
      <c r="G14" s="28">
        <v>0</v>
      </c>
      <c r="H14" s="28">
        <v>17</v>
      </c>
      <c r="I14" s="28">
        <v>1</v>
      </c>
      <c r="J14" s="28">
        <f t="shared" si="3"/>
        <v>223</v>
      </c>
      <c r="K14" s="28">
        <v>195</v>
      </c>
      <c r="L14" s="28">
        <v>2</v>
      </c>
      <c r="M14" s="28">
        <v>26</v>
      </c>
    </row>
    <row r="15" spans="1:13" ht="45" customHeight="1">
      <c r="A15" s="36"/>
      <c r="B15" s="37" t="s">
        <v>98</v>
      </c>
      <c r="C15" s="38"/>
      <c r="D15" s="28">
        <f t="shared" si="1"/>
        <v>23</v>
      </c>
      <c r="E15" s="28">
        <v>23</v>
      </c>
      <c r="F15" s="28">
        <f t="shared" si="2"/>
        <v>0</v>
      </c>
      <c r="G15" s="28">
        <v>0</v>
      </c>
      <c r="H15" s="28">
        <v>23</v>
      </c>
      <c r="I15" s="28">
        <v>0</v>
      </c>
      <c r="J15" s="28">
        <f t="shared" si="3"/>
        <v>224</v>
      </c>
      <c r="K15" s="28">
        <v>193</v>
      </c>
      <c r="L15" s="28">
        <v>10</v>
      </c>
      <c r="M15" s="28">
        <v>21</v>
      </c>
    </row>
    <row r="16" spans="1:13" ht="45" customHeight="1">
      <c r="A16" s="36"/>
      <c r="B16" s="37" t="s">
        <v>99</v>
      </c>
      <c r="C16" s="38"/>
      <c r="D16" s="28">
        <f t="shared" si="1"/>
        <v>30</v>
      </c>
      <c r="E16" s="28">
        <v>29</v>
      </c>
      <c r="F16" s="28">
        <f t="shared" si="2"/>
        <v>1</v>
      </c>
      <c r="G16" s="28">
        <v>0</v>
      </c>
      <c r="H16" s="28">
        <v>30</v>
      </c>
      <c r="I16" s="28">
        <v>0</v>
      </c>
      <c r="J16" s="28">
        <f t="shared" si="3"/>
        <v>206</v>
      </c>
      <c r="K16" s="28">
        <v>169</v>
      </c>
      <c r="L16" s="28">
        <v>27</v>
      </c>
      <c r="M16" s="28">
        <v>10</v>
      </c>
    </row>
    <row r="17" spans="1:13" ht="45" customHeight="1">
      <c r="A17" s="36"/>
      <c r="B17" s="37" t="s">
        <v>100</v>
      </c>
      <c r="C17" s="38"/>
      <c r="D17" s="28">
        <f t="shared" si="1"/>
        <v>32</v>
      </c>
      <c r="E17" s="28">
        <v>30</v>
      </c>
      <c r="F17" s="28">
        <f t="shared" si="2"/>
        <v>2</v>
      </c>
      <c r="G17" s="28">
        <v>0</v>
      </c>
      <c r="H17" s="28">
        <v>32</v>
      </c>
      <c r="I17" s="28">
        <v>0</v>
      </c>
      <c r="J17" s="28">
        <f t="shared" si="3"/>
        <v>211</v>
      </c>
      <c r="K17" s="28">
        <v>175</v>
      </c>
      <c r="L17" s="28">
        <v>19</v>
      </c>
      <c r="M17" s="28">
        <v>17</v>
      </c>
    </row>
    <row r="18" spans="1:13" ht="45" customHeight="1">
      <c r="A18" s="36"/>
      <c r="B18" s="37" t="s">
        <v>101</v>
      </c>
      <c r="C18" s="30"/>
      <c r="D18" s="28">
        <f t="shared" si="1"/>
        <v>15</v>
      </c>
      <c r="E18" s="28">
        <v>15</v>
      </c>
      <c r="F18" s="28">
        <f t="shared" si="2"/>
        <v>0</v>
      </c>
      <c r="G18" s="28">
        <v>0</v>
      </c>
      <c r="H18" s="28">
        <v>15</v>
      </c>
      <c r="I18" s="28">
        <v>0</v>
      </c>
      <c r="J18" s="28">
        <f t="shared" si="3"/>
        <v>113</v>
      </c>
      <c r="K18" s="28">
        <v>95</v>
      </c>
      <c r="L18" s="28">
        <v>6</v>
      </c>
      <c r="M18" s="28">
        <v>12</v>
      </c>
    </row>
    <row r="19" spans="1:13" ht="45" customHeight="1">
      <c r="A19" s="11"/>
      <c r="B19" s="37" t="s">
        <v>102</v>
      </c>
      <c r="C19" s="39"/>
      <c r="D19" s="28">
        <f t="shared" si="1"/>
        <v>11</v>
      </c>
      <c r="E19" s="28">
        <v>11</v>
      </c>
      <c r="F19" s="28">
        <f t="shared" si="2"/>
        <v>0</v>
      </c>
      <c r="G19" s="28">
        <v>0</v>
      </c>
      <c r="H19" s="28">
        <v>11</v>
      </c>
      <c r="I19" s="28">
        <v>0</v>
      </c>
      <c r="J19" s="28">
        <f t="shared" si="3"/>
        <v>45</v>
      </c>
      <c r="K19" s="28">
        <v>38</v>
      </c>
      <c r="L19" s="28">
        <v>4</v>
      </c>
      <c r="M19" s="28">
        <v>3</v>
      </c>
    </row>
    <row r="20" spans="1:13" ht="45" customHeight="1">
      <c r="A20" s="11"/>
      <c r="B20" s="37" t="s">
        <v>103</v>
      </c>
      <c r="C20" s="39"/>
      <c r="D20" s="28">
        <f t="shared" si="1"/>
        <v>13</v>
      </c>
      <c r="E20" s="28">
        <v>13</v>
      </c>
      <c r="F20" s="28">
        <f t="shared" si="2"/>
        <v>0</v>
      </c>
      <c r="G20" s="28">
        <v>0</v>
      </c>
      <c r="H20" s="28">
        <v>13</v>
      </c>
      <c r="I20" s="28">
        <v>0</v>
      </c>
      <c r="J20" s="28">
        <f t="shared" si="3"/>
        <v>73</v>
      </c>
      <c r="K20" s="28">
        <v>54</v>
      </c>
      <c r="L20" s="28">
        <v>12</v>
      </c>
      <c r="M20" s="28">
        <v>7</v>
      </c>
    </row>
    <row r="21" spans="1:13" ht="45" customHeight="1">
      <c r="A21" s="11"/>
      <c r="B21" s="37" t="s">
        <v>104</v>
      </c>
      <c r="C21" s="38"/>
      <c r="D21" s="28">
        <f t="shared" si="1"/>
        <v>12</v>
      </c>
      <c r="E21" s="28">
        <v>12</v>
      </c>
      <c r="F21" s="28">
        <f t="shared" si="2"/>
        <v>0</v>
      </c>
      <c r="G21" s="28">
        <v>0</v>
      </c>
      <c r="H21" s="28">
        <v>12</v>
      </c>
      <c r="I21" s="28">
        <v>0</v>
      </c>
      <c r="J21" s="28">
        <f t="shared" si="3"/>
        <v>78</v>
      </c>
      <c r="K21" s="28">
        <v>61</v>
      </c>
      <c r="L21" s="28">
        <v>10</v>
      </c>
      <c r="M21" s="28">
        <v>7</v>
      </c>
    </row>
    <row r="22" spans="1:13" ht="45" customHeight="1">
      <c r="A22" s="36"/>
      <c r="B22" s="37" t="s">
        <v>105</v>
      </c>
      <c r="C22" s="38"/>
      <c r="D22" s="28">
        <f t="shared" si="1"/>
        <v>15</v>
      </c>
      <c r="E22" s="28">
        <v>15</v>
      </c>
      <c r="F22" s="28">
        <f t="shared" si="2"/>
        <v>0</v>
      </c>
      <c r="G22" s="28">
        <v>0</v>
      </c>
      <c r="H22" s="28">
        <v>15</v>
      </c>
      <c r="I22" s="28">
        <v>0</v>
      </c>
      <c r="J22" s="28">
        <f t="shared" si="3"/>
        <v>93</v>
      </c>
      <c r="K22" s="28">
        <v>79</v>
      </c>
      <c r="L22" s="28">
        <v>10</v>
      </c>
      <c r="M22" s="28">
        <v>4</v>
      </c>
    </row>
    <row r="23" spans="1:13" ht="45" customHeight="1">
      <c r="A23" s="36"/>
      <c r="B23" s="37" t="s">
        <v>106</v>
      </c>
      <c r="C23" s="38"/>
      <c r="D23" s="28">
        <f t="shared" si="1"/>
        <v>28</v>
      </c>
      <c r="E23" s="28">
        <v>24</v>
      </c>
      <c r="F23" s="28">
        <f t="shared" si="2"/>
        <v>4</v>
      </c>
      <c r="G23" s="28">
        <v>0</v>
      </c>
      <c r="H23" s="28">
        <v>28</v>
      </c>
      <c r="I23" s="28">
        <v>0</v>
      </c>
      <c r="J23" s="28">
        <f t="shared" si="3"/>
        <v>188</v>
      </c>
      <c r="K23" s="28">
        <v>163</v>
      </c>
      <c r="L23" s="28">
        <v>8</v>
      </c>
      <c r="M23" s="28">
        <v>17</v>
      </c>
    </row>
    <row r="24" spans="1:13" ht="45" customHeight="1">
      <c r="A24" s="36"/>
      <c r="B24" s="37" t="s">
        <v>61</v>
      </c>
      <c r="C24" s="38"/>
      <c r="D24" s="28">
        <f t="shared" si="1"/>
        <v>11</v>
      </c>
      <c r="E24" s="28">
        <v>11</v>
      </c>
      <c r="F24" s="28">
        <f t="shared" si="2"/>
        <v>0</v>
      </c>
      <c r="G24" s="28">
        <v>0</v>
      </c>
      <c r="H24" s="28">
        <v>11</v>
      </c>
      <c r="I24" s="28">
        <v>0</v>
      </c>
      <c r="J24" s="28">
        <f t="shared" si="3"/>
        <v>91</v>
      </c>
      <c r="K24" s="28">
        <v>79</v>
      </c>
      <c r="L24" s="28">
        <v>1</v>
      </c>
      <c r="M24" s="28">
        <v>11</v>
      </c>
    </row>
    <row r="25" spans="1:13" ht="45" customHeight="1">
      <c r="A25" s="36"/>
      <c r="B25" s="37" t="s">
        <v>62</v>
      </c>
      <c r="C25" s="38"/>
      <c r="D25" s="28">
        <f t="shared" si="1"/>
        <v>15</v>
      </c>
      <c r="E25" s="28">
        <v>15</v>
      </c>
      <c r="F25" s="28">
        <f t="shared" si="2"/>
        <v>0</v>
      </c>
      <c r="G25" s="28">
        <v>0</v>
      </c>
      <c r="H25" s="28">
        <v>15</v>
      </c>
      <c r="I25" s="28">
        <v>0</v>
      </c>
      <c r="J25" s="28">
        <f>SUM(K25:M25)</f>
        <v>104</v>
      </c>
      <c r="K25" s="28">
        <v>87</v>
      </c>
      <c r="L25" s="28">
        <v>13</v>
      </c>
      <c r="M25" s="28">
        <v>4</v>
      </c>
    </row>
    <row r="26" spans="1:13" ht="45" customHeight="1">
      <c r="A26" s="36"/>
      <c r="B26" s="37" t="s">
        <v>63</v>
      </c>
      <c r="C26" s="38"/>
      <c r="D26" s="28">
        <f t="shared" si="1"/>
        <v>14</v>
      </c>
      <c r="E26" s="28">
        <v>14</v>
      </c>
      <c r="F26" s="28">
        <f t="shared" si="2"/>
        <v>0</v>
      </c>
      <c r="G26" s="28">
        <v>0</v>
      </c>
      <c r="H26" s="28">
        <v>14</v>
      </c>
      <c r="I26" s="28">
        <v>0</v>
      </c>
      <c r="J26" s="28">
        <f>SUM(K26:M26)</f>
        <v>89</v>
      </c>
      <c r="K26" s="28">
        <v>71</v>
      </c>
      <c r="L26" s="28">
        <v>10</v>
      </c>
      <c r="M26" s="28">
        <v>8</v>
      </c>
    </row>
    <row r="27" spans="1:13" ht="31.5" customHeight="1">
      <c r="A27" s="31"/>
      <c r="B27" s="31"/>
      <c r="C27" s="32"/>
      <c r="D27" s="28"/>
      <c r="E27" s="28"/>
      <c r="F27" s="28"/>
      <c r="G27" s="28"/>
      <c r="H27" s="28"/>
      <c r="I27" s="28"/>
      <c r="J27" s="29"/>
      <c r="K27" s="29"/>
      <c r="L27" s="28"/>
      <c r="M27" s="28"/>
    </row>
    <row r="28" spans="1:13" ht="45" customHeight="1">
      <c r="A28" s="14"/>
      <c r="B28" s="37" t="s">
        <v>107</v>
      </c>
      <c r="C28" s="40"/>
      <c r="D28" s="28">
        <f>SUM(E28:F28)</f>
        <v>1</v>
      </c>
      <c r="E28" s="28">
        <v>1</v>
      </c>
      <c r="F28" s="28">
        <f>SUM(G28:I28)-E28</f>
        <v>0</v>
      </c>
      <c r="G28" s="28">
        <v>0</v>
      </c>
      <c r="H28" s="28">
        <v>1</v>
      </c>
      <c r="I28" s="28">
        <v>0</v>
      </c>
      <c r="J28" s="28">
        <f>SUM(K28:M28)</f>
        <v>7</v>
      </c>
      <c r="K28" s="28">
        <v>6</v>
      </c>
      <c r="L28" s="28">
        <v>0</v>
      </c>
      <c r="M28" s="28">
        <v>1</v>
      </c>
    </row>
    <row r="29" spans="1:13" ht="45" customHeight="1">
      <c r="A29" s="14"/>
      <c r="B29" s="37" t="s">
        <v>108</v>
      </c>
      <c r="C29" s="40"/>
      <c r="D29" s="28">
        <f>SUM(E29:F29)</f>
        <v>6</v>
      </c>
      <c r="E29" s="28">
        <v>6</v>
      </c>
      <c r="F29" s="28">
        <f>SUM(G29:I29)-E29</f>
        <v>0</v>
      </c>
      <c r="G29" s="28">
        <v>0</v>
      </c>
      <c r="H29" s="28">
        <v>6</v>
      </c>
      <c r="I29" s="28">
        <v>0</v>
      </c>
      <c r="J29" s="28">
        <f>SUM(K29:M29)</f>
        <v>67</v>
      </c>
      <c r="K29" s="28">
        <v>61</v>
      </c>
      <c r="L29" s="28">
        <v>1</v>
      </c>
      <c r="M29" s="28">
        <v>5</v>
      </c>
    </row>
    <row r="30" spans="1:13" ht="45" customHeight="1">
      <c r="A30" s="14"/>
      <c r="B30" s="37" t="s">
        <v>109</v>
      </c>
      <c r="C30" s="40"/>
      <c r="D30" s="28">
        <f>SUM(E30:F30)</f>
        <v>7</v>
      </c>
      <c r="E30" s="28">
        <v>6</v>
      </c>
      <c r="F30" s="28">
        <f>SUM(G30:I30)-E30</f>
        <v>1</v>
      </c>
      <c r="G30" s="28">
        <v>0</v>
      </c>
      <c r="H30" s="28">
        <v>7</v>
      </c>
      <c r="I30" s="28">
        <v>0</v>
      </c>
      <c r="J30" s="28">
        <f>SUM(K30:M30)</f>
        <v>35</v>
      </c>
      <c r="K30" s="28">
        <v>32</v>
      </c>
      <c r="L30" s="28">
        <v>2</v>
      </c>
      <c r="M30" s="28">
        <v>1</v>
      </c>
    </row>
    <row r="31" spans="1:13" ht="45" customHeight="1">
      <c r="A31" s="12"/>
      <c r="B31" s="41" t="s">
        <v>110</v>
      </c>
      <c r="C31" s="13"/>
      <c r="D31" s="42">
        <f>SUM(E31:F31)</f>
        <v>12</v>
      </c>
      <c r="E31" s="42">
        <v>9</v>
      </c>
      <c r="F31" s="42">
        <f>SUM(G31:I31)-E31</f>
        <v>3</v>
      </c>
      <c r="G31" s="42">
        <v>0</v>
      </c>
      <c r="H31" s="42">
        <v>12</v>
      </c>
      <c r="I31" s="42">
        <v>0</v>
      </c>
      <c r="J31" s="42">
        <f>SUM(K31:M31)</f>
        <v>61</v>
      </c>
      <c r="K31" s="42">
        <v>48</v>
      </c>
      <c r="L31" s="42">
        <v>9</v>
      </c>
      <c r="M31" s="42">
        <v>4</v>
      </c>
    </row>
  </sheetData>
  <sheetProtection/>
  <mergeCells count="10">
    <mergeCell ref="A9:C9"/>
    <mergeCell ref="A11:C11"/>
    <mergeCell ref="E6:E7"/>
    <mergeCell ref="F6:F7"/>
    <mergeCell ref="D3:I4"/>
    <mergeCell ref="J3:M4"/>
    <mergeCell ref="K5:K7"/>
    <mergeCell ref="L5:L7"/>
    <mergeCell ref="M5:M7"/>
    <mergeCell ref="A5:C5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  <ignoredErrors>
    <ignoredError sqref="D27 D9 D13:D26 D28:D31" formulaRange="1"/>
    <ignoredError sqref="F11 J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S35"/>
  <sheetViews>
    <sheetView showOutlineSymbols="0" view="pageBreakPreview" zoomScale="60" zoomScaleNormal="60" zoomScalePageLayoutView="0" workbookViewId="0" topLeftCell="A1">
      <selection activeCell="B1" sqref="B1"/>
    </sheetView>
  </sheetViews>
  <sheetFormatPr defaultColWidth="10.66015625" defaultRowHeight="22.5" customHeight="1"/>
  <cols>
    <col min="1" max="1" width="1.66015625" style="1" customWidth="1"/>
    <col min="2" max="2" width="13.83203125" style="1" customWidth="1"/>
    <col min="3" max="3" width="1.66015625" style="1" customWidth="1"/>
    <col min="4" max="4" width="12.66015625" style="1" customWidth="1"/>
    <col min="5" max="12" width="11.66015625" style="1" customWidth="1"/>
    <col min="13" max="13" width="10.66015625" style="1" customWidth="1"/>
    <col min="14" max="14" width="4.66015625" style="1" customWidth="1"/>
    <col min="15" max="16" width="12.66015625" style="1" customWidth="1"/>
    <col min="17" max="18" width="10.66015625" style="1" customWidth="1"/>
    <col min="19" max="22" width="8.66015625" style="1" customWidth="1"/>
    <col min="23" max="23" width="2.66015625" style="1" customWidth="1"/>
    <col min="24" max="31" width="8.66015625" style="1" customWidth="1"/>
    <col min="32" max="32" width="4.66015625" style="1" customWidth="1"/>
    <col min="33" max="33" width="12.66015625" style="1" customWidth="1"/>
    <col min="34" max="34" width="10.66015625" style="1" customWidth="1"/>
    <col min="35" max="35" width="4.66015625" style="1" customWidth="1"/>
    <col min="36" max="36" width="12.66015625" style="1" customWidth="1"/>
    <col min="37" max="46" width="6.66015625" style="1" customWidth="1"/>
    <col min="47" max="47" width="9" style="1" customWidth="1"/>
    <col min="48" max="48" width="10.66015625" style="1" customWidth="1"/>
    <col min="49" max="49" width="4.66015625" style="1" customWidth="1"/>
    <col min="50" max="50" width="12.66015625" style="1" customWidth="1"/>
    <col min="51" max="53" width="8.66015625" style="1" customWidth="1"/>
    <col min="54" max="60" width="6.66015625" style="1" customWidth="1"/>
    <col min="61" max="61" width="10.66015625" style="1" customWidth="1"/>
    <col min="62" max="62" width="4.66015625" style="1" customWidth="1"/>
    <col min="63" max="63" width="12.66015625" style="1" customWidth="1"/>
    <col min="64" max="67" width="10.66015625" style="1" customWidth="1"/>
    <col min="68" max="70" width="8.66015625" style="1" customWidth="1"/>
    <col min="71" max="71" width="10.66015625" style="1" customWidth="1"/>
    <col min="72" max="72" width="4.66015625" style="1" customWidth="1"/>
    <col min="73" max="73" width="12.66015625" style="1" customWidth="1"/>
    <col min="74" max="74" width="6.66015625" style="1" customWidth="1"/>
    <col min="75" max="75" width="8.66015625" style="1" customWidth="1"/>
    <col min="76" max="76" width="6.66015625" style="1" customWidth="1"/>
    <col min="77" max="79" width="4.66015625" style="1" customWidth="1"/>
    <col min="80" max="80" width="6.66015625" style="1" customWidth="1"/>
    <col min="81" max="81" width="8.66015625" style="1" customWidth="1"/>
    <col min="82" max="82" width="6.66015625" style="1" customWidth="1"/>
    <col min="83" max="85" width="4.66015625" style="1" customWidth="1"/>
    <col min="86" max="86" width="10.66015625" style="1" customWidth="1"/>
    <col min="87" max="87" width="4.66015625" style="1" customWidth="1"/>
    <col min="88" max="89" width="12.66015625" style="1" customWidth="1"/>
    <col min="90" max="92" width="10.66015625" style="1" customWidth="1"/>
    <col min="93" max="93" width="12.66015625" style="1" customWidth="1"/>
    <col min="94" max="16384" width="10.66015625" style="1" customWidth="1"/>
  </cols>
  <sheetData>
    <row r="1" ht="31.5" customHeight="1">
      <c r="B1" s="9" t="s">
        <v>86</v>
      </c>
    </row>
    <row r="2" spans="1:96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CR2" s="1" t="s">
        <v>0</v>
      </c>
    </row>
    <row r="3" spans="1:96" ht="31.5" customHeight="1">
      <c r="A3" s="10"/>
      <c r="B3" s="10"/>
      <c r="C3" s="10"/>
      <c r="D3" s="44"/>
      <c r="E3" s="44"/>
      <c r="F3" s="44"/>
      <c r="G3" s="43"/>
      <c r="H3" s="44"/>
      <c r="I3" s="44"/>
      <c r="J3" s="44"/>
      <c r="K3" s="44"/>
      <c r="L3" s="44"/>
      <c r="CR3" s="1" t="s">
        <v>0</v>
      </c>
    </row>
    <row r="4" spans="1:12" ht="31.5" customHeight="1">
      <c r="A4" s="11"/>
      <c r="B4" s="11" t="s">
        <v>3</v>
      </c>
      <c r="C4" s="11"/>
      <c r="D4" s="15"/>
      <c r="E4" s="20"/>
      <c r="F4" s="20" t="s">
        <v>4</v>
      </c>
      <c r="G4" s="46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</row>
    <row r="5" spans="1:97" ht="31.5" customHeight="1">
      <c r="A5" s="115" t="s">
        <v>1</v>
      </c>
      <c r="B5" s="115"/>
      <c r="C5" s="116"/>
      <c r="D5" s="20" t="s">
        <v>2</v>
      </c>
      <c r="E5" s="20" t="s">
        <v>37</v>
      </c>
      <c r="F5" s="15"/>
      <c r="G5" s="45"/>
      <c r="H5" s="15"/>
      <c r="I5" s="15"/>
      <c r="J5" s="15"/>
      <c r="K5" s="15"/>
      <c r="L5" s="15"/>
      <c r="CR5" s="2" t="s">
        <v>0</v>
      </c>
      <c r="CS5" s="1" t="s">
        <v>0</v>
      </c>
    </row>
    <row r="6" spans="1:97" ht="31.5" customHeight="1">
      <c r="A6" s="11"/>
      <c r="B6" s="11"/>
      <c r="C6" s="19"/>
      <c r="D6" s="15"/>
      <c r="E6" s="20" t="s">
        <v>114</v>
      </c>
      <c r="F6" s="20" t="s">
        <v>11</v>
      </c>
      <c r="G6" s="46" t="s">
        <v>12</v>
      </c>
      <c r="H6" s="20" t="s">
        <v>13</v>
      </c>
      <c r="I6" s="20" t="s">
        <v>14</v>
      </c>
      <c r="J6" s="20" t="s">
        <v>15</v>
      </c>
      <c r="K6" s="20" t="s">
        <v>16</v>
      </c>
      <c r="L6" s="20" t="s">
        <v>17</v>
      </c>
      <c r="CS6" s="1" t="s">
        <v>0</v>
      </c>
    </row>
    <row r="7" spans="1:97" ht="31.5" customHeight="1">
      <c r="A7" s="11"/>
      <c r="B7" s="11"/>
      <c r="C7" s="19"/>
      <c r="D7" s="22"/>
      <c r="E7" s="22"/>
      <c r="F7" s="22"/>
      <c r="G7" s="49"/>
      <c r="H7" s="22"/>
      <c r="I7" s="22"/>
      <c r="J7" s="22"/>
      <c r="K7" s="22"/>
      <c r="L7" s="22"/>
      <c r="CS7" s="1" t="s">
        <v>0</v>
      </c>
    </row>
    <row r="8" spans="1:12" ht="31.5" customHeight="1">
      <c r="A8" s="10"/>
      <c r="B8" s="10"/>
      <c r="C8" s="25"/>
      <c r="D8" s="15"/>
      <c r="E8" s="11"/>
      <c r="F8" s="11"/>
      <c r="G8" s="11"/>
      <c r="H8" s="11"/>
      <c r="I8" s="11"/>
      <c r="J8" s="11"/>
      <c r="K8" s="11"/>
      <c r="L8" s="11"/>
    </row>
    <row r="9" spans="1:12" ht="39" customHeight="1">
      <c r="A9" s="97" t="s">
        <v>173</v>
      </c>
      <c r="B9" s="97"/>
      <c r="C9" s="98"/>
      <c r="D9" s="51">
        <f>SUM(E9:L9)</f>
        <v>2950</v>
      </c>
      <c r="E9" s="28">
        <v>457</v>
      </c>
      <c r="F9" s="28">
        <v>296</v>
      </c>
      <c r="G9" s="28">
        <v>309</v>
      </c>
      <c r="H9" s="28">
        <v>531</v>
      </c>
      <c r="I9" s="28">
        <v>615</v>
      </c>
      <c r="J9" s="28">
        <v>440</v>
      </c>
      <c r="K9" s="28">
        <v>302</v>
      </c>
      <c r="L9" s="28">
        <v>0</v>
      </c>
    </row>
    <row r="10" spans="1:12" ht="22.5" customHeight="1">
      <c r="A10" s="11"/>
      <c r="B10" s="11"/>
      <c r="C10" s="30"/>
      <c r="D10" s="51"/>
      <c r="E10" s="28"/>
      <c r="F10" s="28"/>
      <c r="G10" s="28"/>
      <c r="H10" s="28"/>
      <c r="I10" s="28"/>
      <c r="J10" s="28"/>
      <c r="K10" s="28"/>
      <c r="L10" s="28"/>
    </row>
    <row r="11" spans="1:12" ht="39" customHeight="1">
      <c r="A11" s="97" t="s">
        <v>174</v>
      </c>
      <c r="B11" s="97"/>
      <c r="C11" s="98"/>
      <c r="D11" s="51">
        <f>SUM(E11:L11)</f>
        <v>2918</v>
      </c>
      <c r="E11" s="28">
        <f>SUM(E13:E15)</f>
        <v>475</v>
      </c>
      <c r="F11" s="28">
        <f aca="true" t="shared" si="0" ref="F11:L11">SUM(F13:F15)</f>
        <v>280</v>
      </c>
      <c r="G11" s="28">
        <f t="shared" si="0"/>
        <v>307</v>
      </c>
      <c r="H11" s="28">
        <f t="shared" si="0"/>
        <v>514</v>
      </c>
      <c r="I11" s="28">
        <f t="shared" si="0"/>
        <v>615</v>
      </c>
      <c r="J11" s="28">
        <f t="shared" si="0"/>
        <v>405</v>
      </c>
      <c r="K11" s="28">
        <f t="shared" si="0"/>
        <v>322</v>
      </c>
      <c r="L11" s="28">
        <f t="shared" si="0"/>
        <v>0</v>
      </c>
    </row>
    <row r="12" spans="1:12" ht="22.5" customHeight="1">
      <c r="A12" s="26"/>
      <c r="B12" s="26"/>
      <c r="C12" s="27"/>
      <c r="D12" s="51"/>
      <c r="E12" s="28"/>
      <c r="F12" s="28"/>
      <c r="G12" s="28"/>
      <c r="H12" s="28"/>
      <c r="I12" s="28"/>
      <c r="J12" s="28"/>
      <c r="K12" s="28"/>
      <c r="L12" s="28"/>
    </row>
    <row r="13" spans="1:12" ht="39" customHeight="1">
      <c r="A13" s="26"/>
      <c r="B13" s="26" t="s">
        <v>111</v>
      </c>
      <c r="C13" s="27"/>
      <c r="D13" s="51">
        <f>SUM(E13:L13)</f>
        <v>18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18</v>
      </c>
      <c r="L13" s="28">
        <v>0</v>
      </c>
    </row>
    <row r="14" spans="1:12" ht="39" customHeight="1">
      <c r="A14" s="26"/>
      <c r="B14" s="26" t="s">
        <v>112</v>
      </c>
      <c r="C14" s="27"/>
      <c r="D14" s="51">
        <f>SUM(E14:L14)</f>
        <v>2889</v>
      </c>
      <c r="E14" s="28">
        <f>SUM(E17:E35)-E13-E15</f>
        <v>475</v>
      </c>
      <c r="F14" s="28">
        <f aca="true" t="shared" si="1" ref="F14:L14">SUM(F17:F35)-F13-F15</f>
        <v>280</v>
      </c>
      <c r="G14" s="28">
        <f t="shared" si="1"/>
        <v>307</v>
      </c>
      <c r="H14" s="28">
        <f t="shared" si="1"/>
        <v>511</v>
      </c>
      <c r="I14" s="28">
        <f t="shared" si="1"/>
        <v>608</v>
      </c>
      <c r="J14" s="28">
        <f t="shared" si="1"/>
        <v>404</v>
      </c>
      <c r="K14" s="28">
        <f t="shared" si="1"/>
        <v>304</v>
      </c>
      <c r="L14" s="28">
        <f t="shared" si="1"/>
        <v>0</v>
      </c>
    </row>
    <row r="15" spans="1:12" ht="39" customHeight="1">
      <c r="A15" s="26"/>
      <c r="B15" s="26" t="s">
        <v>113</v>
      </c>
      <c r="C15" s="27"/>
      <c r="D15" s="51">
        <f>SUM(E15:L15)</f>
        <v>11</v>
      </c>
      <c r="E15" s="28">
        <v>0</v>
      </c>
      <c r="F15" s="28">
        <v>0</v>
      </c>
      <c r="G15" s="28">
        <v>0</v>
      </c>
      <c r="H15" s="28">
        <v>3</v>
      </c>
      <c r="I15" s="28">
        <v>7</v>
      </c>
      <c r="J15" s="28">
        <v>1</v>
      </c>
      <c r="K15" s="28">
        <v>0</v>
      </c>
      <c r="L15" s="28">
        <v>0</v>
      </c>
    </row>
    <row r="16" spans="1:12" ht="22.5" customHeight="1">
      <c r="A16" s="31"/>
      <c r="B16" s="31"/>
      <c r="C16" s="32"/>
      <c r="D16" s="51"/>
      <c r="E16" s="28"/>
      <c r="F16" s="28"/>
      <c r="G16" s="28"/>
      <c r="H16" s="28"/>
      <c r="I16" s="28"/>
      <c r="J16" s="28"/>
      <c r="K16" s="28"/>
      <c r="L16" s="28"/>
    </row>
    <row r="17" spans="1:12" ht="45" customHeight="1">
      <c r="A17" s="33"/>
      <c r="B17" s="34" t="s">
        <v>115</v>
      </c>
      <c r="C17" s="35"/>
      <c r="D17" s="51">
        <f>SUM(E17:L17)</f>
        <v>1010</v>
      </c>
      <c r="E17" s="28">
        <v>92</v>
      </c>
      <c r="F17" s="28">
        <v>17</v>
      </c>
      <c r="G17" s="28">
        <v>15</v>
      </c>
      <c r="H17" s="28">
        <v>142</v>
      </c>
      <c r="I17" s="28">
        <v>324</v>
      </c>
      <c r="J17" s="28">
        <v>224</v>
      </c>
      <c r="K17" s="28">
        <v>196</v>
      </c>
      <c r="L17" s="28">
        <v>0</v>
      </c>
    </row>
    <row r="18" spans="1:12" ht="45" customHeight="1">
      <c r="A18" s="36"/>
      <c r="B18" s="37" t="s">
        <v>116</v>
      </c>
      <c r="C18" s="38"/>
      <c r="D18" s="51">
        <f aca="true" t="shared" si="2" ref="D18:D33">SUM(E18:L18)</f>
        <v>223</v>
      </c>
      <c r="E18" s="28">
        <v>28</v>
      </c>
      <c r="F18" s="28">
        <v>2</v>
      </c>
      <c r="G18" s="28">
        <v>1</v>
      </c>
      <c r="H18" s="28">
        <v>49</v>
      </c>
      <c r="I18" s="28">
        <v>78</v>
      </c>
      <c r="J18" s="28">
        <v>37</v>
      </c>
      <c r="K18" s="28">
        <v>28</v>
      </c>
      <c r="L18" s="28">
        <v>0</v>
      </c>
    </row>
    <row r="19" spans="1:12" ht="45" customHeight="1">
      <c r="A19" s="36"/>
      <c r="B19" s="37" t="s">
        <v>117</v>
      </c>
      <c r="C19" s="38"/>
      <c r="D19" s="51">
        <f t="shared" si="2"/>
        <v>224</v>
      </c>
      <c r="E19" s="28">
        <v>35</v>
      </c>
      <c r="F19" s="28">
        <v>15</v>
      </c>
      <c r="G19" s="28">
        <v>36</v>
      </c>
      <c r="H19" s="28">
        <v>43</v>
      </c>
      <c r="I19" s="28">
        <v>43</v>
      </c>
      <c r="J19" s="28">
        <v>37</v>
      </c>
      <c r="K19" s="28">
        <v>15</v>
      </c>
      <c r="L19" s="28">
        <v>0</v>
      </c>
    </row>
    <row r="20" spans="1:12" ht="45" customHeight="1">
      <c r="A20" s="36"/>
      <c r="B20" s="37" t="s">
        <v>118</v>
      </c>
      <c r="C20" s="38"/>
      <c r="D20" s="51">
        <f t="shared" si="2"/>
        <v>206</v>
      </c>
      <c r="E20" s="28">
        <v>46</v>
      </c>
      <c r="F20" s="28">
        <v>35</v>
      </c>
      <c r="G20" s="28">
        <v>20</v>
      </c>
      <c r="H20" s="28">
        <v>46</v>
      </c>
      <c r="I20" s="28">
        <v>25</v>
      </c>
      <c r="J20" s="28">
        <v>17</v>
      </c>
      <c r="K20" s="28">
        <v>17</v>
      </c>
      <c r="L20" s="28">
        <v>0</v>
      </c>
    </row>
    <row r="21" spans="1:12" ht="45" customHeight="1">
      <c r="A21" s="36"/>
      <c r="B21" s="37" t="s">
        <v>119</v>
      </c>
      <c r="C21" s="38"/>
      <c r="D21" s="51">
        <f t="shared" si="2"/>
        <v>211</v>
      </c>
      <c r="E21" s="28">
        <v>42</v>
      </c>
      <c r="F21" s="28">
        <v>41</v>
      </c>
      <c r="G21" s="28">
        <v>38</v>
      </c>
      <c r="H21" s="28">
        <v>39</v>
      </c>
      <c r="I21" s="28">
        <v>16</v>
      </c>
      <c r="J21" s="28">
        <v>18</v>
      </c>
      <c r="K21" s="28">
        <v>17</v>
      </c>
      <c r="L21" s="28">
        <v>0</v>
      </c>
    </row>
    <row r="22" spans="1:12" ht="45" customHeight="1">
      <c r="A22" s="36"/>
      <c r="B22" s="37" t="s">
        <v>120</v>
      </c>
      <c r="C22" s="30"/>
      <c r="D22" s="51">
        <f t="shared" si="2"/>
        <v>113</v>
      </c>
      <c r="E22" s="28">
        <v>23</v>
      </c>
      <c r="F22" s="28">
        <v>15</v>
      </c>
      <c r="G22" s="28">
        <v>16</v>
      </c>
      <c r="H22" s="28">
        <v>24</v>
      </c>
      <c r="I22" s="28">
        <v>20</v>
      </c>
      <c r="J22" s="28">
        <v>9</v>
      </c>
      <c r="K22" s="28">
        <v>6</v>
      </c>
      <c r="L22" s="28">
        <v>0</v>
      </c>
    </row>
    <row r="23" spans="1:12" ht="45" customHeight="1">
      <c r="A23" s="11"/>
      <c r="B23" s="37" t="s">
        <v>121</v>
      </c>
      <c r="C23" s="39"/>
      <c r="D23" s="51">
        <f t="shared" si="2"/>
        <v>45</v>
      </c>
      <c r="E23" s="28">
        <v>9</v>
      </c>
      <c r="F23" s="28">
        <v>2</v>
      </c>
      <c r="G23" s="28">
        <v>8</v>
      </c>
      <c r="H23" s="28">
        <v>7</v>
      </c>
      <c r="I23" s="28">
        <v>13</v>
      </c>
      <c r="J23" s="28">
        <v>5</v>
      </c>
      <c r="K23" s="28">
        <v>1</v>
      </c>
      <c r="L23" s="28">
        <v>0</v>
      </c>
    </row>
    <row r="24" spans="1:12" ht="45" customHeight="1">
      <c r="A24" s="11"/>
      <c r="B24" s="37" t="s">
        <v>122</v>
      </c>
      <c r="C24" s="39"/>
      <c r="D24" s="51">
        <f t="shared" si="2"/>
        <v>73</v>
      </c>
      <c r="E24" s="28">
        <v>20</v>
      </c>
      <c r="F24" s="28">
        <v>15</v>
      </c>
      <c r="G24" s="28">
        <v>25</v>
      </c>
      <c r="H24" s="28">
        <v>7</v>
      </c>
      <c r="I24" s="28">
        <v>4</v>
      </c>
      <c r="J24" s="28">
        <v>1</v>
      </c>
      <c r="K24" s="28">
        <v>1</v>
      </c>
      <c r="L24" s="28">
        <v>0</v>
      </c>
    </row>
    <row r="25" spans="1:12" ht="45" customHeight="1">
      <c r="A25" s="11"/>
      <c r="B25" s="37" t="s">
        <v>123</v>
      </c>
      <c r="C25" s="38"/>
      <c r="D25" s="51">
        <f t="shared" si="2"/>
        <v>78</v>
      </c>
      <c r="E25" s="28">
        <v>18</v>
      </c>
      <c r="F25" s="28">
        <v>25</v>
      </c>
      <c r="G25" s="28">
        <v>10</v>
      </c>
      <c r="H25" s="28">
        <v>17</v>
      </c>
      <c r="I25" s="28">
        <v>5</v>
      </c>
      <c r="J25" s="28">
        <v>2</v>
      </c>
      <c r="K25" s="28">
        <v>1</v>
      </c>
      <c r="L25" s="28">
        <v>0</v>
      </c>
    </row>
    <row r="26" spans="1:12" ht="45" customHeight="1">
      <c r="A26" s="36"/>
      <c r="B26" s="37" t="s">
        <v>124</v>
      </c>
      <c r="C26" s="38"/>
      <c r="D26" s="51">
        <f t="shared" si="2"/>
        <v>93</v>
      </c>
      <c r="E26" s="28">
        <v>20</v>
      </c>
      <c r="F26" s="28">
        <v>24</v>
      </c>
      <c r="G26" s="28">
        <v>16</v>
      </c>
      <c r="H26" s="28">
        <v>8</v>
      </c>
      <c r="I26" s="28">
        <v>12</v>
      </c>
      <c r="J26" s="28">
        <v>8</v>
      </c>
      <c r="K26" s="28">
        <v>5</v>
      </c>
      <c r="L26" s="28">
        <v>0</v>
      </c>
    </row>
    <row r="27" spans="1:12" ht="45" customHeight="1">
      <c r="A27" s="36"/>
      <c r="B27" s="37" t="s">
        <v>125</v>
      </c>
      <c r="C27" s="38"/>
      <c r="D27" s="51">
        <f t="shared" si="2"/>
        <v>188</v>
      </c>
      <c r="E27" s="28">
        <v>38</v>
      </c>
      <c r="F27" s="28">
        <v>35</v>
      </c>
      <c r="G27" s="28">
        <v>42</v>
      </c>
      <c r="H27" s="28">
        <v>42</v>
      </c>
      <c r="I27" s="28">
        <v>17</v>
      </c>
      <c r="J27" s="28">
        <v>6</v>
      </c>
      <c r="K27" s="28">
        <v>8</v>
      </c>
      <c r="L27" s="28">
        <v>0</v>
      </c>
    </row>
    <row r="28" spans="1:12" ht="45" customHeight="1">
      <c r="A28" s="36"/>
      <c r="B28" s="37" t="s">
        <v>61</v>
      </c>
      <c r="C28" s="38"/>
      <c r="D28" s="51">
        <f t="shared" si="2"/>
        <v>91</v>
      </c>
      <c r="E28" s="28">
        <v>13</v>
      </c>
      <c r="F28" s="28">
        <v>9</v>
      </c>
      <c r="G28" s="28">
        <v>21</v>
      </c>
      <c r="H28" s="28">
        <v>15</v>
      </c>
      <c r="I28" s="28">
        <v>19</v>
      </c>
      <c r="J28" s="28">
        <v>10</v>
      </c>
      <c r="K28" s="28">
        <v>4</v>
      </c>
      <c r="L28" s="28">
        <v>0</v>
      </c>
    </row>
    <row r="29" spans="1:12" ht="45" customHeight="1">
      <c r="A29" s="36"/>
      <c r="B29" s="37" t="s">
        <v>62</v>
      </c>
      <c r="C29" s="38"/>
      <c r="D29" s="51">
        <f>SUM(E29:L29)</f>
        <v>104</v>
      </c>
      <c r="E29" s="28">
        <v>27</v>
      </c>
      <c r="F29" s="28">
        <v>14</v>
      </c>
      <c r="G29" s="28">
        <v>14</v>
      </c>
      <c r="H29" s="28">
        <v>19</v>
      </c>
      <c r="I29" s="28">
        <v>12</v>
      </c>
      <c r="J29" s="28">
        <v>7</v>
      </c>
      <c r="K29" s="28">
        <v>11</v>
      </c>
      <c r="L29" s="28">
        <v>0</v>
      </c>
    </row>
    <row r="30" spans="1:12" ht="45" customHeight="1">
      <c r="A30" s="36"/>
      <c r="B30" s="37" t="s">
        <v>63</v>
      </c>
      <c r="C30" s="38"/>
      <c r="D30" s="51">
        <f>SUM(E30:L30)</f>
        <v>89</v>
      </c>
      <c r="E30" s="28">
        <v>22</v>
      </c>
      <c r="F30" s="28">
        <v>17</v>
      </c>
      <c r="G30" s="28">
        <v>15</v>
      </c>
      <c r="H30" s="28">
        <v>18</v>
      </c>
      <c r="I30" s="28">
        <v>4</v>
      </c>
      <c r="J30" s="28">
        <v>5</v>
      </c>
      <c r="K30" s="28">
        <v>8</v>
      </c>
      <c r="L30" s="28">
        <v>0</v>
      </c>
    </row>
    <row r="31" spans="1:12" ht="22.5" customHeight="1">
      <c r="A31" s="11"/>
      <c r="B31" s="11"/>
      <c r="C31" s="30"/>
      <c r="D31" s="51"/>
      <c r="E31" s="28"/>
      <c r="F31" s="28"/>
      <c r="G31" s="28"/>
      <c r="H31" s="28"/>
      <c r="I31" s="28"/>
      <c r="J31" s="28"/>
      <c r="K31" s="28"/>
      <c r="L31" s="28"/>
    </row>
    <row r="32" spans="1:12" ht="45" customHeight="1">
      <c r="A32" s="57"/>
      <c r="B32" s="58" t="s">
        <v>126</v>
      </c>
      <c r="C32" s="59"/>
      <c r="D32" s="51">
        <f t="shared" si="2"/>
        <v>7</v>
      </c>
      <c r="E32" s="28">
        <v>1</v>
      </c>
      <c r="F32" s="28">
        <v>2</v>
      </c>
      <c r="G32" s="28">
        <v>4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</row>
    <row r="33" spans="1:12" ht="45" customHeight="1">
      <c r="A33" s="14"/>
      <c r="B33" s="37" t="s">
        <v>127</v>
      </c>
      <c r="C33" s="40"/>
      <c r="D33" s="51">
        <f t="shared" si="2"/>
        <v>67</v>
      </c>
      <c r="E33" s="28">
        <v>6</v>
      </c>
      <c r="F33" s="28">
        <v>0</v>
      </c>
      <c r="G33" s="28">
        <v>4</v>
      </c>
      <c r="H33" s="28">
        <v>21</v>
      </c>
      <c r="I33" s="28">
        <v>14</v>
      </c>
      <c r="J33" s="28">
        <v>18</v>
      </c>
      <c r="K33" s="28">
        <v>4</v>
      </c>
      <c r="L33" s="28">
        <v>0</v>
      </c>
    </row>
    <row r="34" spans="1:12" ht="45" customHeight="1">
      <c r="A34" s="14"/>
      <c r="B34" s="37" t="s">
        <v>128</v>
      </c>
      <c r="C34" s="40"/>
      <c r="D34" s="51">
        <f>SUM(E34:L34)</f>
        <v>35</v>
      </c>
      <c r="E34" s="28">
        <v>9</v>
      </c>
      <c r="F34" s="28">
        <v>10</v>
      </c>
      <c r="G34" s="28">
        <v>12</v>
      </c>
      <c r="H34" s="28">
        <v>4</v>
      </c>
      <c r="I34" s="28">
        <v>0</v>
      </c>
      <c r="J34" s="28">
        <v>0</v>
      </c>
      <c r="K34" s="28">
        <v>0</v>
      </c>
      <c r="L34" s="28">
        <v>0</v>
      </c>
    </row>
    <row r="35" spans="1:12" ht="45" customHeight="1">
      <c r="A35" s="12"/>
      <c r="B35" s="41" t="s">
        <v>129</v>
      </c>
      <c r="C35" s="13"/>
      <c r="D35" s="55">
        <f>SUM(E35:L35)</f>
        <v>61</v>
      </c>
      <c r="E35" s="42">
        <v>26</v>
      </c>
      <c r="F35" s="42">
        <v>2</v>
      </c>
      <c r="G35" s="42">
        <v>10</v>
      </c>
      <c r="H35" s="42">
        <v>13</v>
      </c>
      <c r="I35" s="42">
        <v>9</v>
      </c>
      <c r="J35" s="42">
        <v>1</v>
      </c>
      <c r="K35" s="42">
        <v>0</v>
      </c>
      <c r="L35" s="42">
        <v>0</v>
      </c>
    </row>
  </sheetData>
  <sheetProtection/>
  <mergeCells count="3">
    <mergeCell ref="A5:C5"/>
    <mergeCell ref="A9:C9"/>
    <mergeCell ref="A11:C11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5"/>
  <sheetViews>
    <sheetView view="pageBreakPreview" zoomScale="60" zoomScaleNormal="55" zoomScalePageLayoutView="6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6" width="12.66015625" style="1" customWidth="1"/>
    <col min="7" max="12" width="10" style="1" customWidth="1"/>
    <col min="13" max="13" width="9.66015625" style="1" customWidth="1"/>
    <col min="14" max="14" width="10" style="1" customWidth="1"/>
    <col min="15" max="16" width="8.91015625" style="1" customWidth="1"/>
    <col min="17" max="17" width="10" style="1" customWidth="1"/>
    <col min="18" max="19" width="8.91015625" style="1" customWidth="1"/>
    <col min="20" max="20" width="10" style="1" customWidth="1"/>
    <col min="21" max="22" width="8.91015625" style="1" customWidth="1"/>
    <col min="23" max="23" width="10" style="1" customWidth="1"/>
    <col min="24" max="25" width="8.91015625" style="1" customWidth="1"/>
    <col min="26" max="26" width="0.6640625" style="1" customWidth="1"/>
    <col min="27" max="27" width="13.83203125" style="1" customWidth="1"/>
    <col min="28" max="28" width="0.6640625" style="1" customWidth="1"/>
    <col min="29" max="16384" width="8.83203125" style="1" customWidth="1"/>
  </cols>
  <sheetData>
    <row r="1" spans="2:27" ht="31.5" customHeight="1">
      <c r="B1" s="60" t="s">
        <v>87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31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ht="31.5" customHeight="1">
      <c r="A3" s="10"/>
      <c r="B3" s="10"/>
      <c r="C3" s="10"/>
      <c r="D3" s="61"/>
      <c r="E3" s="16"/>
      <c r="F3" s="16"/>
      <c r="G3" s="16"/>
      <c r="H3" s="122" t="s">
        <v>130</v>
      </c>
      <c r="I3" s="122"/>
      <c r="J3" s="122"/>
      <c r="K3" s="122"/>
      <c r="L3" s="16"/>
      <c r="M3" s="11"/>
      <c r="N3" s="16"/>
      <c r="O3" s="122" t="s">
        <v>131</v>
      </c>
      <c r="P3" s="122"/>
      <c r="Q3" s="122"/>
      <c r="R3" s="122"/>
      <c r="S3" s="16"/>
      <c r="T3" s="66"/>
      <c r="U3" s="16"/>
      <c r="V3" s="16"/>
      <c r="W3" s="10"/>
      <c r="X3" s="10"/>
      <c r="Y3" s="10"/>
      <c r="Z3" s="43"/>
      <c r="AA3" s="10"/>
      <c r="AB3" s="10"/>
    </row>
    <row r="4" spans="1:28" ht="31.5" customHeight="1">
      <c r="A4" s="11"/>
      <c r="B4" s="11" t="s">
        <v>3</v>
      </c>
      <c r="C4" s="11"/>
      <c r="D4" s="121" t="s">
        <v>45</v>
      </c>
      <c r="E4" s="108"/>
      <c r="F4" s="108"/>
      <c r="G4" s="118" t="s">
        <v>18</v>
      </c>
      <c r="H4" s="119"/>
      <c r="I4" s="119"/>
      <c r="J4" s="118" t="s">
        <v>19</v>
      </c>
      <c r="K4" s="119"/>
      <c r="L4" s="120"/>
      <c r="M4" s="14"/>
      <c r="N4" s="119" t="s">
        <v>20</v>
      </c>
      <c r="O4" s="119"/>
      <c r="P4" s="120"/>
      <c r="Q4" s="118" t="s">
        <v>21</v>
      </c>
      <c r="R4" s="119"/>
      <c r="S4" s="120"/>
      <c r="T4" s="118" t="s">
        <v>22</v>
      </c>
      <c r="U4" s="119"/>
      <c r="V4" s="120"/>
      <c r="W4" s="118" t="s">
        <v>23</v>
      </c>
      <c r="X4" s="119"/>
      <c r="Y4" s="120"/>
      <c r="Z4" s="45"/>
      <c r="AA4" s="11" t="s">
        <v>3</v>
      </c>
      <c r="AB4" s="11"/>
    </row>
    <row r="5" spans="1:28" ht="31.5" customHeight="1">
      <c r="A5" s="115" t="s">
        <v>1</v>
      </c>
      <c r="B5" s="115"/>
      <c r="C5" s="116"/>
      <c r="D5" s="15"/>
      <c r="E5" s="15"/>
      <c r="F5" s="15"/>
      <c r="G5" s="15"/>
      <c r="H5" s="15"/>
      <c r="I5" s="15"/>
      <c r="J5" s="45"/>
      <c r="K5" s="15"/>
      <c r="L5" s="48"/>
      <c r="M5" s="11"/>
      <c r="N5" s="25"/>
      <c r="O5" s="45"/>
      <c r="P5" s="48"/>
      <c r="Q5" s="62"/>
      <c r="R5" s="11"/>
      <c r="S5" s="15"/>
      <c r="T5" s="15"/>
      <c r="U5" s="15"/>
      <c r="V5" s="15"/>
      <c r="W5" s="15"/>
      <c r="X5" s="15"/>
      <c r="Y5" s="15"/>
      <c r="Z5" s="123" t="s">
        <v>1</v>
      </c>
      <c r="AA5" s="115"/>
      <c r="AB5" s="115"/>
    </row>
    <row r="6" spans="1:28" ht="31.5" customHeight="1">
      <c r="A6" s="11"/>
      <c r="B6" s="11"/>
      <c r="C6" s="19"/>
      <c r="D6" s="20" t="s">
        <v>2</v>
      </c>
      <c r="E6" s="20" t="s">
        <v>24</v>
      </c>
      <c r="F6" s="20" t="s">
        <v>25</v>
      </c>
      <c r="G6" s="20" t="s">
        <v>2</v>
      </c>
      <c r="H6" s="20" t="s">
        <v>24</v>
      </c>
      <c r="I6" s="20" t="s">
        <v>25</v>
      </c>
      <c r="J6" s="46" t="s">
        <v>2</v>
      </c>
      <c r="K6" s="20" t="s">
        <v>24</v>
      </c>
      <c r="L6" s="47" t="s">
        <v>25</v>
      </c>
      <c r="M6" s="14"/>
      <c r="N6" s="40" t="s">
        <v>2</v>
      </c>
      <c r="O6" s="46" t="s">
        <v>24</v>
      </c>
      <c r="P6" s="47" t="s">
        <v>25</v>
      </c>
      <c r="Q6" s="63" t="s">
        <v>2</v>
      </c>
      <c r="R6" s="14" t="s">
        <v>24</v>
      </c>
      <c r="S6" s="20" t="s">
        <v>25</v>
      </c>
      <c r="T6" s="20" t="s">
        <v>2</v>
      </c>
      <c r="U6" s="20" t="s">
        <v>24</v>
      </c>
      <c r="V6" s="20" t="s">
        <v>25</v>
      </c>
      <c r="W6" s="20" t="s">
        <v>2</v>
      </c>
      <c r="X6" s="20" t="s">
        <v>24</v>
      </c>
      <c r="Y6" s="20" t="s">
        <v>25</v>
      </c>
      <c r="Z6" s="45"/>
      <c r="AA6" s="11"/>
      <c r="AB6" s="11"/>
    </row>
    <row r="7" spans="1:28" ht="31.5" customHeight="1">
      <c r="A7" s="11"/>
      <c r="B7" s="11"/>
      <c r="C7" s="19"/>
      <c r="D7" s="22"/>
      <c r="E7" s="22"/>
      <c r="F7" s="22"/>
      <c r="G7" s="22"/>
      <c r="H7" s="22"/>
      <c r="I7" s="22"/>
      <c r="J7" s="52"/>
      <c r="K7" s="73"/>
      <c r="L7" s="65"/>
      <c r="M7" s="11"/>
      <c r="N7" s="32"/>
      <c r="O7" s="52"/>
      <c r="P7" s="65"/>
      <c r="Q7" s="64"/>
      <c r="R7" s="23"/>
      <c r="S7" s="22"/>
      <c r="T7" s="22"/>
      <c r="U7" s="22"/>
      <c r="V7" s="22"/>
      <c r="W7" s="22"/>
      <c r="X7" s="22"/>
      <c r="Y7" s="22"/>
      <c r="Z7" s="45"/>
      <c r="AA7" s="11"/>
      <c r="AB7" s="11"/>
    </row>
    <row r="8" spans="1:28" ht="31.5" customHeight="1">
      <c r="A8" s="10"/>
      <c r="B8" s="10"/>
      <c r="C8" s="25"/>
      <c r="D8" s="1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3"/>
      <c r="AA8" s="10"/>
      <c r="AB8" s="10"/>
    </row>
    <row r="9" spans="1:28" ht="39" customHeight="1">
      <c r="A9" s="97" t="s">
        <v>173</v>
      </c>
      <c r="B9" s="97"/>
      <c r="C9" s="98"/>
      <c r="D9" s="7">
        <f>SUM(E9:F9)</f>
        <v>65240</v>
      </c>
      <c r="E9" s="8">
        <f>H9+K9+O9+R9+U9+X9</f>
        <v>33384</v>
      </c>
      <c r="F9" s="8">
        <f>I9+L9+P9+S9+V9+Y9</f>
        <v>31856</v>
      </c>
      <c r="G9" s="8">
        <f>SUM(H9:I9)</f>
        <v>10412</v>
      </c>
      <c r="H9" s="8">
        <v>5312</v>
      </c>
      <c r="I9" s="8">
        <v>5100</v>
      </c>
      <c r="J9" s="8">
        <f>SUM(K9:L9)</f>
        <v>10874</v>
      </c>
      <c r="K9" s="8">
        <v>5546</v>
      </c>
      <c r="L9" s="8">
        <v>5328</v>
      </c>
      <c r="M9" s="8"/>
      <c r="N9" s="8">
        <f>SUM(O9:P9)</f>
        <v>10767</v>
      </c>
      <c r="O9" s="8">
        <v>5608</v>
      </c>
      <c r="P9" s="8">
        <v>5159</v>
      </c>
      <c r="Q9" s="8">
        <f>SUM(R9:S9)</f>
        <v>10883</v>
      </c>
      <c r="R9" s="8">
        <v>5563</v>
      </c>
      <c r="S9" s="8">
        <v>5320</v>
      </c>
      <c r="T9" s="8">
        <f>SUM(U9:V9)</f>
        <v>11008</v>
      </c>
      <c r="U9" s="8">
        <v>5544</v>
      </c>
      <c r="V9" s="8">
        <v>5464</v>
      </c>
      <c r="W9" s="8">
        <f>SUM(X9:Y9)</f>
        <v>11296</v>
      </c>
      <c r="X9" s="8">
        <v>5811</v>
      </c>
      <c r="Y9" s="8">
        <v>5485</v>
      </c>
      <c r="Z9" s="117" t="s">
        <v>178</v>
      </c>
      <c r="AA9" s="97"/>
      <c r="AB9" s="97"/>
    </row>
    <row r="10" spans="1:28" ht="22.5" customHeight="1">
      <c r="A10" s="11"/>
      <c r="B10" s="11"/>
      <c r="C10" s="30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5"/>
      <c r="AA10" s="11"/>
      <c r="AB10" s="11"/>
    </row>
    <row r="11" spans="1:28" ht="39" customHeight="1">
      <c r="A11" s="97" t="s">
        <v>174</v>
      </c>
      <c r="B11" s="97"/>
      <c r="C11" s="98"/>
      <c r="D11" s="7">
        <f>SUM(E11:F11)</f>
        <v>64187</v>
      </c>
      <c r="E11" s="8">
        <f aca="true" t="shared" si="0" ref="E11:Y11">SUM(E17:E35)</f>
        <v>32884</v>
      </c>
      <c r="F11" s="8">
        <f t="shared" si="0"/>
        <v>31303</v>
      </c>
      <c r="G11" s="8">
        <f t="shared" si="0"/>
        <v>10313</v>
      </c>
      <c r="H11" s="8">
        <f t="shared" si="0"/>
        <v>5347</v>
      </c>
      <c r="I11" s="8">
        <f t="shared" si="0"/>
        <v>4966</v>
      </c>
      <c r="J11" s="8">
        <f t="shared" si="0"/>
        <v>10411</v>
      </c>
      <c r="K11" s="8">
        <f t="shared" si="0"/>
        <v>5288</v>
      </c>
      <c r="L11" s="8">
        <f t="shared" si="0"/>
        <v>5123</v>
      </c>
      <c r="M11" s="8"/>
      <c r="N11" s="8">
        <f t="shared" si="0"/>
        <v>10855</v>
      </c>
      <c r="O11" s="8">
        <f t="shared" si="0"/>
        <v>5549</v>
      </c>
      <c r="P11" s="8">
        <f t="shared" si="0"/>
        <v>5306</v>
      </c>
      <c r="Q11" s="8">
        <f t="shared" si="0"/>
        <v>10743</v>
      </c>
      <c r="R11" s="8">
        <f t="shared" si="0"/>
        <v>5603</v>
      </c>
      <c r="S11" s="8">
        <f t="shared" si="0"/>
        <v>5140</v>
      </c>
      <c r="T11" s="8">
        <f t="shared" si="0"/>
        <v>10867</v>
      </c>
      <c r="U11" s="8">
        <f t="shared" si="0"/>
        <v>5564</v>
      </c>
      <c r="V11" s="8">
        <f t="shared" si="0"/>
        <v>5303</v>
      </c>
      <c r="W11" s="8">
        <f t="shared" si="0"/>
        <v>10998</v>
      </c>
      <c r="X11" s="8">
        <f t="shared" si="0"/>
        <v>5533</v>
      </c>
      <c r="Y11" s="8">
        <f t="shared" si="0"/>
        <v>5465</v>
      </c>
      <c r="Z11" s="117" t="s">
        <v>179</v>
      </c>
      <c r="AA11" s="97"/>
      <c r="AB11" s="97"/>
    </row>
    <row r="12" spans="1:28" ht="22.5" customHeight="1">
      <c r="A12" s="26"/>
      <c r="B12" s="26"/>
      <c r="C12" s="2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50"/>
      <c r="AA12" s="26"/>
      <c r="AB12" s="26"/>
    </row>
    <row r="13" spans="1:28" ht="39" customHeight="1">
      <c r="A13" s="26"/>
      <c r="B13" s="26" t="s">
        <v>111</v>
      </c>
      <c r="C13" s="27"/>
      <c r="D13" s="7">
        <f>SUM(E13:F13)</f>
        <v>716</v>
      </c>
      <c r="E13" s="8">
        <f aca="true" t="shared" si="1" ref="E13:F15">H13+K13+O13+R13+U13+X13</f>
        <v>359</v>
      </c>
      <c r="F13" s="8">
        <f t="shared" si="1"/>
        <v>357</v>
      </c>
      <c r="G13" s="8">
        <f>SUM(H13:I13)</f>
        <v>117</v>
      </c>
      <c r="H13" s="8">
        <v>60</v>
      </c>
      <c r="I13" s="8">
        <v>57</v>
      </c>
      <c r="J13" s="8">
        <f>SUM(K13:L13)</f>
        <v>119</v>
      </c>
      <c r="K13" s="8">
        <v>59</v>
      </c>
      <c r="L13" s="8">
        <v>60</v>
      </c>
      <c r="M13" s="8"/>
      <c r="N13" s="8">
        <f>SUM(O13:P13)</f>
        <v>120</v>
      </c>
      <c r="O13" s="8">
        <v>60</v>
      </c>
      <c r="P13" s="8">
        <v>60</v>
      </c>
      <c r="Q13" s="8">
        <f>SUM(R13:S13)</f>
        <v>120</v>
      </c>
      <c r="R13" s="8">
        <v>60</v>
      </c>
      <c r="S13" s="8">
        <v>60</v>
      </c>
      <c r="T13" s="8">
        <f>SUM(U13:V13)</f>
        <v>120</v>
      </c>
      <c r="U13" s="8">
        <v>60</v>
      </c>
      <c r="V13" s="8">
        <v>60</v>
      </c>
      <c r="W13" s="8">
        <f>SUM(X13:Y13)</f>
        <v>120</v>
      </c>
      <c r="X13" s="8">
        <v>60</v>
      </c>
      <c r="Y13" s="8">
        <v>60</v>
      </c>
      <c r="Z13" s="50"/>
      <c r="AA13" s="26" t="s">
        <v>111</v>
      </c>
      <c r="AB13" s="26"/>
    </row>
    <row r="14" spans="1:28" ht="39" customHeight="1">
      <c r="A14" s="26"/>
      <c r="B14" s="26" t="s">
        <v>112</v>
      </c>
      <c r="C14" s="27"/>
      <c r="D14" s="7">
        <f>SUM(E14:F14)</f>
        <v>63172</v>
      </c>
      <c r="E14" s="8">
        <f t="shared" si="1"/>
        <v>32386</v>
      </c>
      <c r="F14" s="8">
        <f t="shared" si="1"/>
        <v>30786</v>
      </c>
      <c r="G14" s="8">
        <f>SUM(H14:I14)</f>
        <v>10144</v>
      </c>
      <c r="H14" s="8">
        <f>H11-H13-H15</f>
        <v>5263</v>
      </c>
      <c r="I14" s="8">
        <f>I11-I13-I15</f>
        <v>4881</v>
      </c>
      <c r="J14" s="8">
        <f>SUM(K14:L14)</f>
        <v>10241</v>
      </c>
      <c r="K14" s="8">
        <f>K11-K13-K15</f>
        <v>5206</v>
      </c>
      <c r="L14" s="8">
        <f>L11-L13-L15</f>
        <v>5035</v>
      </c>
      <c r="M14" s="8"/>
      <c r="N14" s="8">
        <f>SUM(O14:P14)</f>
        <v>10675</v>
      </c>
      <c r="O14" s="8">
        <f>O11-O13-O15</f>
        <v>5457</v>
      </c>
      <c r="P14" s="8">
        <f>P11-P13-P15</f>
        <v>5218</v>
      </c>
      <c r="Q14" s="8">
        <f>SUM(R14:S14)</f>
        <v>10569</v>
      </c>
      <c r="R14" s="8">
        <f>R11-R13-R15</f>
        <v>5515</v>
      </c>
      <c r="S14" s="8">
        <f>S11-S13-S15</f>
        <v>5054</v>
      </c>
      <c r="T14" s="8">
        <f>SUM(U14:V14)</f>
        <v>10697</v>
      </c>
      <c r="U14" s="8">
        <f>U11-U13-U15</f>
        <v>5485</v>
      </c>
      <c r="V14" s="8">
        <f>V11-V13-V15</f>
        <v>5212</v>
      </c>
      <c r="W14" s="8">
        <f>SUM(X14:Y14)</f>
        <v>10846</v>
      </c>
      <c r="X14" s="8">
        <f>X11-X13-X15</f>
        <v>5460</v>
      </c>
      <c r="Y14" s="8">
        <f>Y11-Y13-Y15</f>
        <v>5386</v>
      </c>
      <c r="Z14" s="50"/>
      <c r="AA14" s="26" t="s">
        <v>112</v>
      </c>
      <c r="AB14" s="26"/>
    </row>
    <row r="15" spans="1:28" ht="39" customHeight="1">
      <c r="A15" s="26"/>
      <c r="B15" s="26" t="s">
        <v>113</v>
      </c>
      <c r="C15" s="27"/>
      <c r="D15" s="7">
        <f>SUM(E15:F15)</f>
        <v>299</v>
      </c>
      <c r="E15" s="8">
        <f t="shared" si="1"/>
        <v>139</v>
      </c>
      <c r="F15" s="8">
        <f t="shared" si="1"/>
        <v>160</v>
      </c>
      <c r="G15" s="8">
        <f>SUM(H15:I15)</f>
        <v>52</v>
      </c>
      <c r="H15" s="8">
        <v>24</v>
      </c>
      <c r="I15" s="8">
        <v>28</v>
      </c>
      <c r="J15" s="8">
        <f>SUM(K15:L15)</f>
        <v>51</v>
      </c>
      <c r="K15" s="8">
        <v>23</v>
      </c>
      <c r="L15" s="8">
        <v>28</v>
      </c>
      <c r="M15" s="8"/>
      <c r="N15" s="8">
        <f>SUM(O15:P15)</f>
        <v>60</v>
      </c>
      <c r="O15" s="8">
        <v>32</v>
      </c>
      <c r="P15" s="8">
        <v>28</v>
      </c>
      <c r="Q15" s="8">
        <f>SUM(R15:S15)</f>
        <v>54</v>
      </c>
      <c r="R15" s="8">
        <v>28</v>
      </c>
      <c r="S15" s="8">
        <v>26</v>
      </c>
      <c r="T15" s="8">
        <f>SUM(U15:V15)</f>
        <v>50</v>
      </c>
      <c r="U15" s="8">
        <v>19</v>
      </c>
      <c r="V15" s="8">
        <v>31</v>
      </c>
      <c r="W15" s="8">
        <f>SUM(X15:Y15)</f>
        <v>32</v>
      </c>
      <c r="X15" s="8">
        <v>13</v>
      </c>
      <c r="Y15" s="8">
        <v>19</v>
      </c>
      <c r="Z15" s="50"/>
      <c r="AA15" s="26" t="s">
        <v>113</v>
      </c>
      <c r="AB15" s="26"/>
    </row>
    <row r="16" spans="1:28" ht="22.5" customHeight="1">
      <c r="A16" s="31"/>
      <c r="B16" s="31"/>
      <c r="C16" s="32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52"/>
      <c r="AA16" s="31"/>
      <c r="AB16" s="31"/>
    </row>
    <row r="17" spans="1:28" ht="45" customHeight="1">
      <c r="A17" s="33"/>
      <c r="B17" s="34" t="s">
        <v>54</v>
      </c>
      <c r="C17" s="35"/>
      <c r="D17" s="7">
        <f>SUM(E17:F17)</f>
        <v>27980</v>
      </c>
      <c r="E17" s="8">
        <f aca="true" t="shared" si="2" ref="E17:E30">H17+K17+O17+R17+U17+X17</f>
        <v>14302</v>
      </c>
      <c r="F17" s="8">
        <f aca="true" t="shared" si="3" ref="F17:F30">I17+L17+P17+S17+V17+Y17</f>
        <v>13678</v>
      </c>
      <c r="G17" s="8">
        <f>SUM(H17:I17)</f>
        <v>4574</v>
      </c>
      <c r="H17" s="8">
        <v>2363</v>
      </c>
      <c r="I17" s="8">
        <v>2211</v>
      </c>
      <c r="J17" s="8">
        <f>SUM(K17:L17)</f>
        <v>4556</v>
      </c>
      <c r="K17" s="8">
        <v>2341</v>
      </c>
      <c r="L17" s="8">
        <v>2215</v>
      </c>
      <c r="M17" s="8"/>
      <c r="N17" s="8">
        <f>SUM(O17:P17)</f>
        <v>4792</v>
      </c>
      <c r="O17" s="8">
        <v>2422</v>
      </c>
      <c r="P17" s="8">
        <v>2370</v>
      </c>
      <c r="Q17" s="8">
        <f>SUM(R17:S17)</f>
        <v>4649</v>
      </c>
      <c r="R17" s="8">
        <v>2404</v>
      </c>
      <c r="S17" s="8">
        <v>2245</v>
      </c>
      <c r="T17" s="8">
        <f>SUM(U17:V17)</f>
        <v>4673</v>
      </c>
      <c r="U17" s="8">
        <v>2382</v>
      </c>
      <c r="V17" s="8">
        <v>2291</v>
      </c>
      <c r="W17" s="8">
        <f>SUM(X17:Y17)</f>
        <v>4736</v>
      </c>
      <c r="X17" s="8">
        <v>2390</v>
      </c>
      <c r="Y17" s="8">
        <v>2346</v>
      </c>
      <c r="Z17" s="53"/>
      <c r="AA17" s="34" t="s">
        <v>54</v>
      </c>
      <c r="AB17" s="33"/>
    </row>
    <row r="18" spans="1:28" ht="45" customHeight="1">
      <c r="A18" s="36"/>
      <c r="B18" s="37" t="s">
        <v>55</v>
      </c>
      <c r="C18" s="38"/>
      <c r="D18" s="7">
        <f>SUM(E18:F18)</f>
        <v>5746</v>
      </c>
      <c r="E18" s="8">
        <f t="shared" si="2"/>
        <v>2968</v>
      </c>
      <c r="F18" s="8">
        <f t="shared" si="3"/>
        <v>2778</v>
      </c>
      <c r="G18" s="8">
        <f aca="true" t="shared" si="4" ref="G18:G30">SUM(H18:I18)</f>
        <v>909</v>
      </c>
      <c r="H18" s="8">
        <v>471</v>
      </c>
      <c r="I18" s="8">
        <v>438</v>
      </c>
      <c r="J18" s="8">
        <f aca="true" t="shared" si="5" ref="J18:J30">SUM(K18:L18)</f>
        <v>956</v>
      </c>
      <c r="K18" s="8">
        <v>488</v>
      </c>
      <c r="L18" s="8">
        <v>468</v>
      </c>
      <c r="M18" s="8"/>
      <c r="N18" s="8">
        <f aca="true" t="shared" si="6" ref="N18:N30">SUM(O18:P18)</f>
        <v>986</v>
      </c>
      <c r="O18" s="8">
        <v>501</v>
      </c>
      <c r="P18" s="8">
        <v>485</v>
      </c>
      <c r="Q18" s="8">
        <f aca="true" t="shared" si="7" ref="Q18:Q30">SUM(R18:S18)</f>
        <v>985</v>
      </c>
      <c r="R18" s="8">
        <v>533</v>
      </c>
      <c r="S18" s="8">
        <v>452</v>
      </c>
      <c r="T18" s="8">
        <f aca="true" t="shared" si="8" ref="T18:T30">SUM(U18:V18)</f>
        <v>960</v>
      </c>
      <c r="U18" s="8">
        <v>500</v>
      </c>
      <c r="V18" s="8">
        <v>460</v>
      </c>
      <c r="W18" s="8">
        <f aca="true" t="shared" si="9" ref="W18:W30">SUM(X18:Y18)</f>
        <v>950</v>
      </c>
      <c r="X18" s="8">
        <v>475</v>
      </c>
      <c r="Y18" s="8">
        <v>475</v>
      </c>
      <c r="Z18" s="54"/>
      <c r="AA18" s="37" t="s">
        <v>55</v>
      </c>
      <c r="AB18" s="36"/>
    </row>
    <row r="19" spans="1:28" ht="45" customHeight="1">
      <c r="A19" s="36"/>
      <c r="B19" s="37" t="s">
        <v>56</v>
      </c>
      <c r="C19" s="38"/>
      <c r="D19" s="7">
        <f aca="true" t="shared" si="10" ref="D19:D32">SUM(E19:F19)</f>
        <v>4836</v>
      </c>
      <c r="E19" s="8">
        <f t="shared" si="2"/>
        <v>2462</v>
      </c>
      <c r="F19" s="8">
        <f t="shared" si="3"/>
        <v>2374</v>
      </c>
      <c r="G19" s="8">
        <f t="shared" si="4"/>
        <v>769</v>
      </c>
      <c r="H19" s="8">
        <v>395</v>
      </c>
      <c r="I19" s="8">
        <v>374</v>
      </c>
      <c r="J19" s="8">
        <f t="shared" si="5"/>
        <v>806</v>
      </c>
      <c r="K19" s="8">
        <v>402</v>
      </c>
      <c r="L19" s="8">
        <v>404</v>
      </c>
      <c r="M19" s="8"/>
      <c r="N19" s="8">
        <f t="shared" si="6"/>
        <v>794</v>
      </c>
      <c r="O19" s="8">
        <v>438</v>
      </c>
      <c r="P19" s="8">
        <v>356</v>
      </c>
      <c r="Q19" s="8">
        <f t="shared" si="7"/>
        <v>819</v>
      </c>
      <c r="R19" s="8">
        <v>435</v>
      </c>
      <c r="S19" s="8">
        <v>384</v>
      </c>
      <c r="T19" s="8">
        <f t="shared" si="8"/>
        <v>835</v>
      </c>
      <c r="U19" s="8">
        <v>384</v>
      </c>
      <c r="V19" s="8">
        <v>451</v>
      </c>
      <c r="W19" s="8">
        <f t="shared" si="9"/>
        <v>813</v>
      </c>
      <c r="X19" s="8">
        <v>408</v>
      </c>
      <c r="Y19" s="8">
        <v>405</v>
      </c>
      <c r="Z19" s="54"/>
      <c r="AA19" s="37" t="s">
        <v>56</v>
      </c>
      <c r="AB19" s="36"/>
    </row>
    <row r="20" spans="1:28" ht="45" customHeight="1">
      <c r="A20" s="36"/>
      <c r="B20" s="37" t="s">
        <v>57</v>
      </c>
      <c r="C20" s="38"/>
      <c r="D20" s="7">
        <f t="shared" si="10"/>
        <v>3846</v>
      </c>
      <c r="E20" s="8">
        <f t="shared" si="2"/>
        <v>1968</v>
      </c>
      <c r="F20" s="8">
        <f t="shared" si="3"/>
        <v>1878</v>
      </c>
      <c r="G20" s="8">
        <f t="shared" si="4"/>
        <v>598</v>
      </c>
      <c r="H20" s="8">
        <v>316</v>
      </c>
      <c r="I20" s="8">
        <v>282</v>
      </c>
      <c r="J20" s="8">
        <f t="shared" si="5"/>
        <v>658</v>
      </c>
      <c r="K20" s="8">
        <v>313</v>
      </c>
      <c r="L20" s="8">
        <v>345</v>
      </c>
      <c r="M20" s="8"/>
      <c r="N20" s="8">
        <f t="shared" si="6"/>
        <v>664</v>
      </c>
      <c r="O20" s="8">
        <v>339</v>
      </c>
      <c r="P20" s="8">
        <v>325</v>
      </c>
      <c r="Q20" s="8">
        <f t="shared" si="7"/>
        <v>617</v>
      </c>
      <c r="R20" s="8">
        <v>344</v>
      </c>
      <c r="S20" s="8">
        <v>273</v>
      </c>
      <c r="T20" s="8">
        <f t="shared" si="8"/>
        <v>626</v>
      </c>
      <c r="U20" s="8">
        <v>338</v>
      </c>
      <c r="V20" s="8">
        <v>288</v>
      </c>
      <c r="W20" s="8">
        <f t="shared" si="9"/>
        <v>683</v>
      </c>
      <c r="X20" s="8">
        <v>318</v>
      </c>
      <c r="Y20" s="8">
        <v>365</v>
      </c>
      <c r="Z20" s="54"/>
      <c r="AA20" s="37" t="s">
        <v>57</v>
      </c>
      <c r="AB20" s="36"/>
    </row>
    <row r="21" spans="1:28" ht="45" customHeight="1">
      <c r="A21" s="36"/>
      <c r="B21" s="37" t="s">
        <v>58</v>
      </c>
      <c r="C21" s="38"/>
      <c r="D21" s="7">
        <f t="shared" si="10"/>
        <v>3801</v>
      </c>
      <c r="E21" s="8">
        <f t="shared" si="2"/>
        <v>1942</v>
      </c>
      <c r="F21" s="8">
        <f t="shared" si="3"/>
        <v>1859</v>
      </c>
      <c r="G21" s="8">
        <f t="shared" si="4"/>
        <v>623</v>
      </c>
      <c r="H21" s="8">
        <v>309</v>
      </c>
      <c r="I21" s="8">
        <v>314</v>
      </c>
      <c r="J21" s="8">
        <f t="shared" si="5"/>
        <v>593</v>
      </c>
      <c r="K21" s="8">
        <v>299</v>
      </c>
      <c r="L21" s="8">
        <v>294</v>
      </c>
      <c r="M21" s="8"/>
      <c r="N21" s="8">
        <f t="shared" si="6"/>
        <v>631</v>
      </c>
      <c r="O21" s="8">
        <v>326</v>
      </c>
      <c r="P21" s="8">
        <v>305</v>
      </c>
      <c r="Q21" s="8">
        <f t="shared" si="7"/>
        <v>651</v>
      </c>
      <c r="R21" s="8">
        <v>338</v>
      </c>
      <c r="S21" s="8">
        <v>313</v>
      </c>
      <c r="T21" s="8">
        <f t="shared" si="8"/>
        <v>620</v>
      </c>
      <c r="U21" s="8">
        <v>327</v>
      </c>
      <c r="V21" s="8">
        <v>293</v>
      </c>
      <c r="W21" s="8">
        <f t="shared" si="9"/>
        <v>683</v>
      </c>
      <c r="X21" s="8">
        <v>343</v>
      </c>
      <c r="Y21" s="8">
        <v>340</v>
      </c>
      <c r="Z21" s="54"/>
      <c r="AA21" s="37" t="s">
        <v>58</v>
      </c>
      <c r="AB21" s="36"/>
    </row>
    <row r="22" spans="1:28" ht="45" customHeight="1">
      <c r="A22" s="36"/>
      <c r="B22" s="37" t="s">
        <v>59</v>
      </c>
      <c r="C22" s="30"/>
      <c r="D22" s="7">
        <f t="shared" si="10"/>
        <v>2129</v>
      </c>
      <c r="E22" s="8">
        <f t="shared" si="2"/>
        <v>1141</v>
      </c>
      <c r="F22" s="8">
        <f t="shared" si="3"/>
        <v>988</v>
      </c>
      <c r="G22" s="8">
        <f t="shared" si="4"/>
        <v>331</v>
      </c>
      <c r="H22" s="8">
        <v>176</v>
      </c>
      <c r="I22" s="8">
        <v>155</v>
      </c>
      <c r="J22" s="8">
        <f t="shared" si="5"/>
        <v>323</v>
      </c>
      <c r="K22" s="8">
        <v>166</v>
      </c>
      <c r="L22" s="8">
        <v>157</v>
      </c>
      <c r="M22" s="8"/>
      <c r="N22" s="8">
        <f t="shared" si="6"/>
        <v>375</v>
      </c>
      <c r="O22" s="8">
        <v>200</v>
      </c>
      <c r="P22" s="8">
        <v>175</v>
      </c>
      <c r="Q22" s="8">
        <f t="shared" si="7"/>
        <v>380</v>
      </c>
      <c r="R22" s="8">
        <v>208</v>
      </c>
      <c r="S22" s="8">
        <v>172</v>
      </c>
      <c r="T22" s="8">
        <f t="shared" si="8"/>
        <v>343</v>
      </c>
      <c r="U22" s="8">
        <v>175</v>
      </c>
      <c r="V22" s="8">
        <v>168</v>
      </c>
      <c r="W22" s="8">
        <f t="shared" si="9"/>
        <v>377</v>
      </c>
      <c r="X22" s="8">
        <v>216</v>
      </c>
      <c r="Y22" s="8">
        <v>161</v>
      </c>
      <c r="Z22" s="54"/>
      <c r="AA22" s="37" t="s">
        <v>59</v>
      </c>
      <c r="AB22" s="11"/>
    </row>
    <row r="23" spans="1:28" ht="45" customHeight="1">
      <c r="A23" s="11"/>
      <c r="B23" s="37" t="s">
        <v>68</v>
      </c>
      <c r="C23" s="39"/>
      <c r="D23" s="7">
        <f t="shared" si="10"/>
        <v>888</v>
      </c>
      <c r="E23" s="8">
        <f t="shared" si="2"/>
        <v>442</v>
      </c>
      <c r="F23" s="8">
        <f t="shared" si="3"/>
        <v>446</v>
      </c>
      <c r="G23" s="8">
        <f t="shared" si="4"/>
        <v>142</v>
      </c>
      <c r="H23" s="8">
        <v>80</v>
      </c>
      <c r="I23" s="8">
        <v>62</v>
      </c>
      <c r="J23" s="8">
        <f t="shared" si="5"/>
        <v>159</v>
      </c>
      <c r="K23" s="8">
        <v>64</v>
      </c>
      <c r="L23" s="8">
        <v>95</v>
      </c>
      <c r="M23" s="8"/>
      <c r="N23" s="8">
        <f t="shared" si="6"/>
        <v>124</v>
      </c>
      <c r="O23" s="8">
        <v>73</v>
      </c>
      <c r="P23" s="8">
        <v>51</v>
      </c>
      <c r="Q23" s="8">
        <f t="shared" si="7"/>
        <v>129</v>
      </c>
      <c r="R23" s="8">
        <v>59</v>
      </c>
      <c r="S23" s="8">
        <v>70</v>
      </c>
      <c r="T23" s="8">
        <f t="shared" si="8"/>
        <v>157</v>
      </c>
      <c r="U23" s="8">
        <v>76</v>
      </c>
      <c r="V23" s="8">
        <v>81</v>
      </c>
      <c r="W23" s="8">
        <f t="shared" si="9"/>
        <v>177</v>
      </c>
      <c r="X23" s="8">
        <v>90</v>
      </c>
      <c r="Y23" s="8">
        <v>87</v>
      </c>
      <c r="Z23" s="45"/>
      <c r="AA23" s="37" t="s">
        <v>68</v>
      </c>
      <c r="AB23" s="37"/>
    </row>
    <row r="24" spans="1:28" ht="45" customHeight="1">
      <c r="A24" s="11"/>
      <c r="B24" s="37" t="s">
        <v>69</v>
      </c>
      <c r="C24" s="39"/>
      <c r="D24" s="7">
        <f t="shared" si="10"/>
        <v>949</v>
      </c>
      <c r="E24" s="8">
        <f t="shared" si="2"/>
        <v>469</v>
      </c>
      <c r="F24" s="8">
        <f t="shared" si="3"/>
        <v>480</v>
      </c>
      <c r="G24" s="8">
        <f t="shared" si="4"/>
        <v>149</v>
      </c>
      <c r="H24" s="8">
        <v>78</v>
      </c>
      <c r="I24" s="8">
        <v>71</v>
      </c>
      <c r="J24" s="8">
        <f t="shared" si="5"/>
        <v>156</v>
      </c>
      <c r="K24" s="8">
        <v>73</v>
      </c>
      <c r="L24" s="8">
        <v>83</v>
      </c>
      <c r="M24" s="8"/>
      <c r="N24" s="8">
        <f t="shared" si="6"/>
        <v>148</v>
      </c>
      <c r="O24" s="8">
        <v>73</v>
      </c>
      <c r="P24" s="8">
        <v>75</v>
      </c>
      <c r="Q24" s="8">
        <f t="shared" si="7"/>
        <v>176</v>
      </c>
      <c r="R24" s="8">
        <v>77</v>
      </c>
      <c r="S24" s="8">
        <v>99</v>
      </c>
      <c r="T24" s="8">
        <f t="shared" si="8"/>
        <v>182</v>
      </c>
      <c r="U24" s="8">
        <v>96</v>
      </c>
      <c r="V24" s="8">
        <v>86</v>
      </c>
      <c r="W24" s="8">
        <f t="shared" si="9"/>
        <v>138</v>
      </c>
      <c r="X24" s="8">
        <v>72</v>
      </c>
      <c r="Y24" s="8">
        <v>66</v>
      </c>
      <c r="Z24" s="45"/>
      <c r="AA24" s="37" t="s">
        <v>69</v>
      </c>
      <c r="AB24" s="37"/>
    </row>
    <row r="25" spans="1:28" ht="45" customHeight="1">
      <c r="A25" s="11"/>
      <c r="B25" s="37" t="s">
        <v>67</v>
      </c>
      <c r="C25" s="38"/>
      <c r="D25" s="7">
        <f t="shared" si="10"/>
        <v>1112</v>
      </c>
      <c r="E25" s="8">
        <f t="shared" si="2"/>
        <v>565</v>
      </c>
      <c r="F25" s="8">
        <f t="shared" si="3"/>
        <v>547</v>
      </c>
      <c r="G25" s="8">
        <f t="shared" si="4"/>
        <v>167</v>
      </c>
      <c r="H25" s="8">
        <v>85</v>
      </c>
      <c r="I25" s="8">
        <v>82</v>
      </c>
      <c r="J25" s="8">
        <f t="shared" si="5"/>
        <v>184</v>
      </c>
      <c r="K25" s="8">
        <v>99</v>
      </c>
      <c r="L25" s="8">
        <v>85</v>
      </c>
      <c r="M25" s="8"/>
      <c r="N25" s="8">
        <f t="shared" si="6"/>
        <v>181</v>
      </c>
      <c r="O25" s="8">
        <v>94</v>
      </c>
      <c r="P25" s="8">
        <v>87</v>
      </c>
      <c r="Q25" s="8">
        <f t="shared" si="7"/>
        <v>199</v>
      </c>
      <c r="R25" s="8">
        <v>105</v>
      </c>
      <c r="S25" s="8">
        <v>94</v>
      </c>
      <c r="T25" s="8">
        <f t="shared" si="8"/>
        <v>188</v>
      </c>
      <c r="U25" s="8">
        <v>101</v>
      </c>
      <c r="V25" s="8">
        <v>87</v>
      </c>
      <c r="W25" s="8">
        <f t="shared" si="9"/>
        <v>193</v>
      </c>
      <c r="X25" s="8">
        <v>81</v>
      </c>
      <c r="Y25" s="8">
        <v>112</v>
      </c>
      <c r="Z25" s="45"/>
      <c r="AA25" s="37" t="s">
        <v>67</v>
      </c>
      <c r="AB25" s="36"/>
    </row>
    <row r="26" spans="1:28" ht="45" customHeight="1">
      <c r="A26" s="36"/>
      <c r="B26" s="37" t="s">
        <v>70</v>
      </c>
      <c r="C26" s="38"/>
      <c r="D26" s="7">
        <f t="shared" si="10"/>
        <v>1544</v>
      </c>
      <c r="E26" s="8">
        <f t="shared" si="2"/>
        <v>785</v>
      </c>
      <c r="F26" s="8">
        <f t="shared" si="3"/>
        <v>759</v>
      </c>
      <c r="G26" s="8">
        <f t="shared" si="4"/>
        <v>244</v>
      </c>
      <c r="H26" s="8">
        <v>124</v>
      </c>
      <c r="I26" s="8">
        <v>120</v>
      </c>
      <c r="J26" s="8">
        <f t="shared" si="5"/>
        <v>233</v>
      </c>
      <c r="K26" s="8">
        <v>123</v>
      </c>
      <c r="L26" s="8">
        <v>110</v>
      </c>
      <c r="M26" s="8"/>
      <c r="N26" s="8">
        <f t="shared" si="6"/>
        <v>278</v>
      </c>
      <c r="O26" s="8">
        <v>127</v>
      </c>
      <c r="P26" s="8">
        <v>151</v>
      </c>
      <c r="Q26" s="8">
        <f t="shared" si="7"/>
        <v>258</v>
      </c>
      <c r="R26" s="8">
        <v>147</v>
      </c>
      <c r="S26" s="8">
        <v>111</v>
      </c>
      <c r="T26" s="8">
        <f t="shared" si="8"/>
        <v>284</v>
      </c>
      <c r="U26" s="8">
        <v>140</v>
      </c>
      <c r="V26" s="8">
        <v>144</v>
      </c>
      <c r="W26" s="8">
        <f t="shared" si="9"/>
        <v>247</v>
      </c>
      <c r="X26" s="8">
        <v>124</v>
      </c>
      <c r="Y26" s="8">
        <v>123</v>
      </c>
      <c r="Z26" s="54"/>
      <c r="AA26" s="37" t="s">
        <v>70</v>
      </c>
      <c r="AB26" s="36"/>
    </row>
    <row r="27" spans="1:28" ht="45" customHeight="1">
      <c r="A27" s="36"/>
      <c r="B27" s="37" t="s">
        <v>60</v>
      </c>
      <c r="C27" s="38"/>
      <c r="D27" s="7">
        <f t="shared" si="10"/>
        <v>3142</v>
      </c>
      <c r="E27" s="8">
        <f t="shared" si="2"/>
        <v>1610</v>
      </c>
      <c r="F27" s="8">
        <f t="shared" si="3"/>
        <v>1532</v>
      </c>
      <c r="G27" s="8">
        <f t="shared" si="4"/>
        <v>488</v>
      </c>
      <c r="H27" s="8">
        <v>260</v>
      </c>
      <c r="I27" s="8">
        <v>228</v>
      </c>
      <c r="J27" s="8">
        <f t="shared" si="5"/>
        <v>511</v>
      </c>
      <c r="K27" s="8">
        <v>261</v>
      </c>
      <c r="L27" s="8">
        <v>250</v>
      </c>
      <c r="M27" s="8"/>
      <c r="N27" s="8">
        <f t="shared" si="6"/>
        <v>520</v>
      </c>
      <c r="O27" s="8">
        <v>265</v>
      </c>
      <c r="P27" s="8">
        <v>255</v>
      </c>
      <c r="Q27" s="8">
        <f t="shared" si="7"/>
        <v>506</v>
      </c>
      <c r="R27" s="8">
        <v>255</v>
      </c>
      <c r="S27" s="8">
        <v>251</v>
      </c>
      <c r="T27" s="8">
        <f t="shared" si="8"/>
        <v>586</v>
      </c>
      <c r="U27" s="8">
        <v>296</v>
      </c>
      <c r="V27" s="8">
        <v>290</v>
      </c>
      <c r="W27" s="8">
        <f t="shared" si="9"/>
        <v>531</v>
      </c>
      <c r="X27" s="8">
        <v>273</v>
      </c>
      <c r="Y27" s="8">
        <v>258</v>
      </c>
      <c r="Z27" s="54"/>
      <c r="AA27" s="37" t="s">
        <v>60</v>
      </c>
      <c r="AB27" s="36"/>
    </row>
    <row r="28" spans="1:28" ht="45" customHeight="1">
      <c r="A28" s="36"/>
      <c r="B28" s="37" t="s">
        <v>61</v>
      </c>
      <c r="C28" s="38"/>
      <c r="D28" s="7">
        <f>SUM(E28:F28)</f>
        <v>1810</v>
      </c>
      <c r="E28" s="8">
        <f t="shared" si="2"/>
        <v>924</v>
      </c>
      <c r="F28" s="8">
        <f t="shared" si="3"/>
        <v>886</v>
      </c>
      <c r="G28" s="8">
        <f t="shared" si="4"/>
        <v>288</v>
      </c>
      <c r="H28" s="8">
        <v>148</v>
      </c>
      <c r="I28" s="8">
        <v>140</v>
      </c>
      <c r="J28" s="8">
        <f t="shared" si="5"/>
        <v>311</v>
      </c>
      <c r="K28" s="8">
        <v>158</v>
      </c>
      <c r="L28" s="8">
        <v>153</v>
      </c>
      <c r="M28" s="8"/>
      <c r="N28" s="8">
        <f t="shared" si="6"/>
        <v>276</v>
      </c>
      <c r="O28" s="8">
        <v>143</v>
      </c>
      <c r="P28" s="8">
        <v>133</v>
      </c>
      <c r="Q28" s="8">
        <f t="shared" si="7"/>
        <v>318</v>
      </c>
      <c r="R28" s="8">
        <v>148</v>
      </c>
      <c r="S28" s="8">
        <v>170</v>
      </c>
      <c r="T28" s="8">
        <f t="shared" si="8"/>
        <v>302</v>
      </c>
      <c r="U28" s="8">
        <v>165</v>
      </c>
      <c r="V28" s="8">
        <v>137</v>
      </c>
      <c r="W28" s="8">
        <f t="shared" si="9"/>
        <v>315</v>
      </c>
      <c r="X28" s="8">
        <v>162</v>
      </c>
      <c r="Y28" s="8">
        <v>153</v>
      </c>
      <c r="Z28" s="54"/>
      <c r="AA28" s="37" t="s">
        <v>61</v>
      </c>
      <c r="AB28" s="36"/>
    </row>
    <row r="29" spans="1:28" ht="45" customHeight="1">
      <c r="A29" s="36"/>
      <c r="B29" s="37" t="s">
        <v>62</v>
      </c>
      <c r="C29" s="38"/>
      <c r="D29" s="7">
        <f>SUM(E29:F29)</f>
        <v>1893</v>
      </c>
      <c r="E29" s="8">
        <f t="shared" si="2"/>
        <v>989</v>
      </c>
      <c r="F29" s="8">
        <f t="shared" si="3"/>
        <v>904</v>
      </c>
      <c r="G29" s="8">
        <f t="shared" si="4"/>
        <v>318</v>
      </c>
      <c r="H29" s="8">
        <v>162</v>
      </c>
      <c r="I29" s="8">
        <v>156</v>
      </c>
      <c r="J29" s="8">
        <f t="shared" si="5"/>
        <v>276</v>
      </c>
      <c r="K29" s="8">
        <v>145</v>
      </c>
      <c r="L29" s="8">
        <v>131</v>
      </c>
      <c r="M29" s="8"/>
      <c r="N29" s="8">
        <f t="shared" si="6"/>
        <v>315</v>
      </c>
      <c r="O29" s="8">
        <v>161</v>
      </c>
      <c r="P29" s="8">
        <v>154</v>
      </c>
      <c r="Q29" s="8">
        <f t="shared" si="7"/>
        <v>317</v>
      </c>
      <c r="R29" s="8">
        <v>158</v>
      </c>
      <c r="S29" s="8">
        <v>159</v>
      </c>
      <c r="T29" s="8">
        <f t="shared" si="8"/>
        <v>320</v>
      </c>
      <c r="U29" s="8">
        <v>172</v>
      </c>
      <c r="V29" s="8">
        <v>148</v>
      </c>
      <c r="W29" s="8">
        <f t="shared" si="9"/>
        <v>347</v>
      </c>
      <c r="X29" s="8">
        <v>191</v>
      </c>
      <c r="Y29" s="8">
        <v>156</v>
      </c>
      <c r="Z29" s="54"/>
      <c r="AA29" s="37" t="s">
        <v>62</v>
      </c>
      <c r="AB29" s="36"/>
    </row>
    <row r="30" spans="1:28" ht="45" customHeight="1">
      <c r="A30" s="36"/>
      <c r="B30" s="37" t="s">
        <v>63</v>
      </c>
      <c r="C30" s="38"/>
      <c r="D30" s="7">
        <f>SUM(E30:F30)</f>
        <v>1449</v>
      </c>
      <c r="E30" s="8">
        <f t="shared" si="2"/>
        <v>746</v>
      </c>
      <c r="F30" s="8">
        <f t="shared" si="3"/>
        <v>703</v>
      </c>
      <c r="G30" s="8">
        <f t="shared" si="4"/>
        <v>216</v>
      </c>
      <c r="H30" s="8">
        <v>120</v>
      </c>
      <c r="I30" s="8">
        <v>96</v>
      </c>
      <c r="J30" s="8">
        <f t="shared" si="5"/>
        <v>207</v>
      </c>
      <c r="K30" s="8">
        <v>103</v>
      </c>
      <c r="L30" s="8">
        <v>104</v>
      </c>
      <c r="M30" s="8"/>
      <c r="N30" s="8">
        <f t="shared" si="6"/>
        <v>230</v>
      </c>
      <c r="O30" s="8">
        <v>122</v>
      </c>
      <c r="P30" s="8">
        <v>108</v>
      </c>
      <c r="Q30" s="8">
        <f t="shared" si="7"/>
        <v>252</v>
      </c>
      <c r="R30" s="8">
        <v>136</v>
      </c>
      <c r="S30" s="8">
        <v>116</v>
      </c>
      <c r="T30" s="8">
        <f t="shared" si="8"/>
        <v>263</v>
      </c>
      <c r="U30" s="8">
        <v>133</v>
      </c>
      <c r="V30" s="8">
        <v>130</v>
      </c>
      <c r="W30" s="8">
        <f t="shared" si="9"/>
        <v>281</v>
      </c>
      <c r="X30" s="8">
        <v>132</v>
      </c>
      <c r="Y30" s="8">
        <v>149</v>
      </c>
      <c r="Z30" s="54"/>
      <c r="AA30" s="37" t="s">
        <v>63</v>
      </c>
      <c r="AB30" s="36"/>
    </row>
    <row r="31" spans="1:28" ht="22.5" customHeight="1">
      <c r="A31" s="36"/>
      <c r="B31" s="37"/>
      <c r="C31" s="38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54"/>
      <c r="AA31" s="37"/>
      <c r="AB31" s="36"/>
    </row>
    <row r="32" spans="1:28" ht="45" customHeight="1">
      <c r="A32" s="56"/>
      <c r="B32" s="34" t="s">
        <v>64</v>
      </c>
      <c r="C32" s="67"/>
      <c r="D32" s="7">
        <f t="shared" si="10"/>
        <v>87</v>
      </c>
      <c r="E32" s="8">
        <f aca="true" t="shared" si="11" ref="E32:F35">H32+K32+O32+R32+U32+X32</f>
        <v>46</v>
      </c>
      <c r="F32" s="8">
        <f t="shared" si="11"/>
        <v>41</v>
      </c>
      <c r="G32" s="8">
        <f>SUM(H32:I32)</f>
        <v>10</v>
      </c>
      <c r="H32" s="8">
        <v>6</v>
      </c>
      <c r="I32" s="8">
        <v>4</v>
      </c>
      <c r="J32" s="8">
        <f>SUM(K32:L32)</f>
        <v>10</v>
      </c>
      <c r="K32" s="8">
        <v>5</v>
      </c>
      <c r="L32" s="8">
        <v>5</v>
      </c>
      <c r="M32" s="8"/>
      <c r="N32" s="8">
        <f>SUM(O32:P32)</f>
        <v>19</v>
      </c>
      <c r="O32" s="8">
        <v>7</v>
      </c>
      <c r="P32" s="8">
        <v>12</v>
      </c>
      <c r="Q32" s="8">
        <f>SUM(R32:S32)</f>
        <v>16</v>
      </c>
      <c r="R32" s="8">
        <v>9</v>
      </c>
      <c r="S32" s="8">
        <v>7</v>
      </c>
      <c r="T32" s="8">
        <f>SUM(U32:V32)</f>
        <v>15</v>
      </c>
      <c r="U32" s="8">
        <v>10</v>
      </c>
      <c r="V32" s="8">
        <v>5</v>
      </c>
      <c r="W32" s="8">
        <f>SUM(X32:Y32)</f>
        <v>17</v>
      </c>
      <c r="X32" s="8">
        <v>9</v>
      </c>
      <c r="Y32" s="8">
        <v>8</v>
      </c>
      <c r="Z32" s="92"/>
      <c r="AA32" s="34" t="s">
        <v>64</v>
      </c>
      <c r="AB32" s="14"/>
    </row>
    <row r="33" spans="1:28" ht="45" customHeight="1">
      <c r="A33" s="14"/>
      <c r="B33" s="37" t="s">
        <v>71</v>
      </c>
      <c r="C33" s="40"/>
      <c r="D33" s="7">
        <f>SUM(E33:F33)</f>
        <v>1687</v>
      </c>
      <c r="E33" s="8">
        <f t="shared" si="11"/>
        <v>858</v>
      </c>
      <c r="F33" s="8">
        <f t="shared" si="11"/>
        <v>829</v>
      </c>
      <c r="G33" s="8">
        <f>SUM(H33:I33)</f>
        <v>295</v>
      </c>
      <c r="H33" s="8">
        <v>145</v>
      </c>
      <c r="I33" s="8">
        <v>150</v>
      </c>
      <c r="J33" s="8">
        <f>SUM(K33:L33)</f>
        <v>264</v>
      </c>
      <c r="K33" s="8">
        <v>135</v>
      </c>
      <c r="L33" s="8">
        <v>129</v>
      </c>
      <c r="M33" s="8"/>
      <c r="N33" s="8">
        <f>SUM(O33:P33)</f>
        <v>300</v>
      </c>
      <c r="O33" s="8">
        <v>148</v>
      </c>
      <c r="P33" s="8">
        <v>152</v>
      </c>
      <c r="Q33" s="8">
        <f>SUM(R33:S33)</f>
        <v>255</v>
      </c>
      <c r="R33" s="8">
        <v>131</v>
      </c>
      <c r="S33" s="8">
        <v>124</v>
      </c>
      <c r="T33" s="8">
        <f>SUM(U33:V33)</f>
        <v>282</v>
      </c>
      <c r="U33" s="8">
        <v>158</v>
      </c>
      <c r="V33" s="8">
        <v>124</v>
      </c>
      <c r="W33" s="8">
        <f>SUM(X33:Y33)</f>
        <v>291</v>
      </c>
      <c r="X33" s="8">
        <v>141</v>
      </c>
      <c r="Y33" s="8">
        <v>150</v>
      </c>
      <c r="Z33" s="46"/>
      <c r="AA33" s="37" t="s">
        <v>71</v>
      </c>
      <c r="AB33" s="14"/>
    </row>
    <row r="34" spans="1:28" ht="45" customHeight="1">
      <c r="A34" s="14"/>
      <c r="B34" s="37" t="s">
        <v>65</v>
      </c>
      <c r="C34" s="40"/>
      <c r="D34" s="7">
        <f>SUM(E34:F34)</f>
        <v>436</v>
      </c>
      <c r="E34" s="8">
        <f t="shared" si="11"/>
        <v>220</v>
      </c>
      <c r="F34" s="8">
        <f t="shared" si="11"/>
        <v>216</v>
      </c>
      <c r="G34" s="8">
        <f>SUM(H34:I34)</f>
        <v>62</v>
      </c>
      <c r="H34" s="8">
        <v>36</v>
      </c>
      <c r="I34" s="8">
        <v>26</v>
      </c>
      <c r="J34" s="8">
        <f>SUM(K34:L34)</f>
        <v>68</v>
      </c>
      <c r="K34" s="8">
        <v>35</v>
      </c>
      <c r="L34" s="8">
        <v>33</v>
      </c>
      <c r="M34" s="8"/>
      <c r="N34" s="8">
        <f>SUM(O34:P34)</f>
        <v>79</v>
      </c>
      <c r="O34" s="8">
        <v>37</v>
      </c>
      <c r="P34" s="8">
        <v>42</v>
      </c>
      <c r="Q34" s="8">
        <f>SUM(R34:S34)</f>
        <v>69</v>
      </c>
      <c r="R34" s="8">
        <v>41</v>
      </c>
      <c r="S34" s="8">
        <v>28</v>
      </c>
      <c r="T34" s="8">
        <f>SUM(U34:V34)</f>
        <v>89</v>
      </c>
      <c r="U34" s="8">
        <v>42</v>
      </c>
      <c r="V34" s="8">
        <v>47</v>
      </c>
      <c r="W34" s="8">
        <f>SUM(X34:Y34)</f>
        <v>69</v>
      </c>
      <c r="X34" s="8">
        <v>29</v>
      </c>
      <c r="Y34" s="8">
        <v>40</v>
      </c>
      <c r="Z34" s="46"/>
      <c r="AA34" s="37" t="s">
        <v>65</v>
      </c>
      <c r="AB34" s="14"/>
    </row>
    <row r="35" spans="1:28" ht="45" customHeight="1">
      <c r="A35" s="12"/>
      <c r="B35" s="41" t="s">
        <v>66</v>
      </c>
      <c r="C35" s="13"/>
      <c r="D35" s="94">
        <f>SUM(E35:F35)</f>
        <v>852</v>
      </c>
      <c r="E35" s="95">
        <f t="shared" si="11"/>
        <v>447</v>
      </c>
      <c r="F35" s="95">
        <f t="shared" si="11"/>
        <v>405</v>
      </c>
      <c r="G35" s="95">
        <f>SUM(H35:I35)</f>
        <v>130</v>
      </c>
      <c r="H35" s="95">
        <v>73</v>
      </c>
      <c r="I35" s="95">
        <v>57</v>
      </c>
      <c r="J35" s="95">
        <f>SUM(K35:L35)</f>
        <v>140</v>
      </c>
      <c r="K35" s="95">
        <v>78</v>
      </c>
      <c r="L35" s="95">
        <v>62</v>
      </c>
      <c r="M35" s="8"/>
      <c r="N35" s="95">
        <f>SUM(O35:P35)</f>
        <v>143</v>
      </c>
      <c r="O35" s="95">
        <v>73</v>
      </c>
      <c r="P35" s="95">
        <v>70</v>
      </c>
      <c r="Q35" s="95">
        <f>SUM(R35:S35)</f>
        <v>147</v>
      </c>
      <c r="R35" s="95">
        <v>75</v>
      </c>
      <c r="S35" s="95">
        <v>72</v>
      </c>
      <c r="T35" s="95">
        <f>SUM(U35:V35)</f>
        <v>142</v>
      </c>
      <c r="U35" s="95">
        <v>69</v>
      </c>
      <c r="V35" s="95">
        <v>73</v>
      </c>
      <c r="W35" s="95">
        <f>SUM(X35:Y35)</f>
        <v>150</v>
      </c>
      <c r="X35" s="95">
        <v>79</v>
      </c>
      <c r="Y35" s="95">
        <v>71</v>
      </c>
      <c r="Z35" s="93"/>
      <c r="AA35" s="41" t="s">
        <v>66</v>
      </c>
      <c r="AB35" s="12"/>
    </row>
  </sheetData>
  <sheetProtection/>
  <mergeCells count="15">
    <mergeCell ref="H3:K3"/>
    <mergeCell ref="T4:V4"/>
    <mergeCell ref="A5:C5"/>
    <mergeCell ref="A9:C9"/>
    <mergeCell ref="Z5:AB5"/>
    <mergeCell ref="Z9:AB9"/>
    <mergeCell ref="O3:R3"/>
    <mergeCell ref="A11:C11"/>
    <mergeCell ref="Z11:AB11"/>
    <mergeCell ref="G4:I4"/>
    <mergeCell ref="J4:L4"/>
    <mergeCell ref="N4:P4"/>
    <mergeCell ref="Q4:S4"/>
    <mergeCell ref="D4:F4"/>
    <mergeCell ref="W4:Y4"/>
  </mergeCells>
  <printOptions/>
  <pageMargins left="0.7086614173228347" right="0.5905511811023623" top="0.984251968503937" bottom="0.9448818897637796" header="0.5118110236220472" footer="0.5118110236220472"/>
  <pageSetup fitToWidth="2" horizontalDpi="600" verticalDpi="600" orientation="portrait" paperSize="9" scale="52" r:id="rId1"/>
  <ignoredErrors>
    <ignoredError sqref="D9 G9 N9 Q9 T9 G13:G15 N13:N15 Q13 T13 G32:G35 G18:G30 G17 G31 N17:N35 Q17:Q35 T17:T35 Q15 T15" formulaRange="1"/>
    <ignoredError sqref="J14 W14" formula="1"/>
    <ignoredError sqref="Q14 T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8" width="20.16015625" style="1" customWidth="1"/>
    <col min="9" max="9" width="8.83203125" style="1" customWidth="1"/>
    <col min="10" max="10" width="11.5" style="1" bestFit="1" customWidth="1"/>
    <col min="11" max="16384" width="8.83203125" style="1" customWidth="1"/>
  </cols>
  <sheetData>
    <row r="1" ht="31.5" customHeight="1">
      <c r="B1" s="9" t="s">
        <v>88</v>
      </c>
    </row>
    <row r="2" spans="1:8" ht="31.5" customHeight="1">
      <c r="A2" s="3"/>
      <c r="B2" s="3"/>
      <c r="C2" s="3"/>
      <c r="D2" s="3"/>
      <c r="E2" s="3"/>
      <c r="F2" s="3"/>
      <c r="G2" s="3"/>
      <c r="H2" s="3"/>
    </row>
    <row r="3" spans="1:8" ht="31.5" customHeight="1">
      <c r="A3" s="10"/>
      <c r="B3" s="10"/>
      <c r="C3" s="10"/>
      <c r="D3" s="74" t="s">
        <v>26</v>
      </c>
      <c r="E3" s="75"/>
      <c r="F3" s="75"/>
      <c r="G3" s="75"/>
      <c r="H3" s="75"/>
    </row>
    <row r="4" spans="1:8" ht="31.5" customHeight="1">
      <c r="A4" s="11"/>
      <c r="B4" s="11" t="s">
        <v>3</v>
      </c>
      <c r="C4" s="11"/>
      <c r="D4" s="124" t="s">
        <v>27</v>
      </c>
      <c r="E4" s="125"/>
      <c r="F4" s="125"/>
      <c r="G4" s="125"/>
      <c r="H4" s="125"/>
    </row>
    <row r="5" spans="1:8" ht="31.5" customHeight="1">
      <c r="A5" s="115" t="s">
        <v>1</v>
      </c>
      <c r="B5" s="115"/>
      <c r="C5" s="115"/>
      <c r="D5" s="43"/>
      <c r="E5" s="44"/>
      <c r="F5" s="126" t="s">
        <v>44</v>
      </c>
      <c r="G5" s="44"/>
      <c r="H5" s="44"/>
    </row>
    <row r="6" spans="1:8" ht="31.5" customHeight="1">
      <c r="A6" s="11"/>
      <c r="B6" s="11"/>
      <c r="C6" s="11"/>
      <c r="D6" s="46" t="s">
        <v>2</v>
      </c>
      <c r="E6" s="20" t="s">
        <v>40</v>
      </c>
      <c r="F6" s="110"/>
      <c r="G6" s="20" t="s">
        <v>38</v>
      </c>
      <c r="H6" s="20" t="s">
        <v>39</v>
      </c>
    </row>
    <row r="7" spans="1:8" ht="31.5" customHeight="1">
      <c r="A7" s="23"/>
      <c r="B7" s="23"/>
      <c r="C7" s="23"/>
      <c r="D7" s="52"/>
      <c r="E7" s="73"/>
      <c r="F7" s="127"/>
      <c r="G7" s="76" t="s">
        <v>36</v>
      </c>
      <c r="H7" s="73"/>
    </row>
    <row r="8" spans="1:8" ht="31.5" customHeight="1">
      <c r="A8" s="11"/>
      <c r="B8" s="11"/>
      <c r="C8" s="19"/>
      <c r="D8" s="15"/>
      <c r="E8" s="11"/>
      <c r="F8" s="11"/>
      <c r="G8" s="11"/>
      <c r="H8" s="11"/>
    </row>
    <row r="9" spans="1:8" ht="39" customHeight="1">
      <c r="A9" s="115" t="s">
        <v>92</v>
      </c>
      <c r="B9" s="115"/>
      <c r="C9" s="116"/>
      <c r="D9" s="51">
        <f>SUM(E9:H9)</f>
        <v>521</v>
      </c>
      <c r="E9" s="28">
        <v>236</v>
      </c>
      <c r="F9" s="28">
        <v>0</v>
      </c>
      <c r="G9" s="28">
        <v>215</v>
      </c>
      <c r="H9" s="28">
        <v>70</v>
      </c>
    </row>
    <row r="10" spans="1:8" ht="22.5" customHeight="1">
      <c r="A10" s="11"/>
      <c r="B10" s="11"/>
      <c r="C10" s="19"/>
      <c r="D10" s="51"/>
      <c r="E10" s="28"/>
      <c r="F10" s="28"/>
      <c r="G10" s="28"/>
      <c r="H10" s="28"/>
    </row>
    <row r="11" spans="1:8" ht="39" customHeight="1">
      <c r="A11" s="115" t="s">
        <v>175</v>
      </c>
      <c r="B11" s="115"/>
      <c r="C11" s="116"/>
      <c r="D11" s="51">
        <f>SUM(E11:H11)</f>
        <v>458</v>
      </c>
      <c r="E11" s="28">
        <f>SUM(E17:E35)</f>
        <v>171</v>
      </c>
      <c r="F11" s="28">
        <f>SUM(F17:F35)</f>
        <v>1</v>
      </c>
      <c r="G11" s="28">
        <f>SUM(G17:G35)</f>
        <v>243</v>
      </c>
      <c r="H11" s="28">
        <f>SUM(H17:H35)</f>
        <v>43</v>
      </c>
    </row>
    <row r="12" spans="1:8" ht="22.5" customHeight="1">
      <c r="A12" s="14"/>
      <c r="B12" s="14"/>
      <c r="C12" s="14"/>
      <c r="D12" s="51"/>
      <c r="E12" s="28"/>
      <c r="F12" s="28"/>
      <c r="G12" s="28"/>
      <c r="H12" s="28"/>
    </row>
    <row r="13" spans="1:8" ht="39" customHeight="1">
      <c r="A13" s="14"/>
      <c r="B13" s="26" t="s">
        <v>111</v>
      </c>
      <c r="C13" s="14"/>
      <c r="D13" s="51">
        <f>SUM(E13:H13)</f>
        <v>1</v>
      </c>
      <c r="E13" s="28">
        <v>0</v>
      </c>
      <c r="F13" s="28">
        <v>0</v>
      </c>
      <c r="G13" s="28">
        <v>0</v>
      </c>
      <c r="H13" s="28">
        <v>1</v>
      </c>
    </row>
    <row r="14" spans="1:8" ht="39" customHeight="1">
      <c r="A14" s="14"/>
      <c r="B14" s="26" t="s">
        <v>112</v>
      </c>
      <c r="C14" s="14"/>
      <c r="D14" s="51">
        <f>SUM(E14:H14)</f>
        <v>454</v>
      </c>
      <c r="E14" s="28">
        <f>E11-E13-E15</f>
        <v>169</v>
      </c>
      <c r="F14" s="28">
        <f>F11-F13-F15</f>
        <v>1</v>
      </c>
      <c r="G14" s="28">
        <f>G11-G13-G15</f>
        <v>242</v>
      </c>
      <c r="H14" s="28">
        <f>H11-H13-H15</f>
        <v>42</v>
      </c>
    </row>
    <row r="15" spans="1:8" ht="39" customHeight="1">
      <c r="A15" s="14"/>
      <c r="B15" s="26" t="s">
        <v>113</v>
      </c>
      <c r="C15" s="14"/>
      <c r="D15" s="51">
        <f>SUM(E15:H15)</f>
        <v>3</v>
      </c>
      <c r="E15" s="28">
        <v>2</v>
      </c>
      <c r="F15" s="28">
        <v>0</v>
      </c>
      <c r="G15" s="28">
        <v>1</v>
      </c>
      <c r="H15" s="28">
        <v>0</v>
      </c>
    </row>
    <row r="16" spans="1:8" ht="22.5" customHeight="1">
      <c r="A16" s="11"/>
      <c r="B16" s="11"/>
      <c r="C16" s="11"/>
      <c r="D16" s="51"/>
      <c r="E16" s="28"/>
      <c r="F16" s="28"/>
      <c r="G16" s="28"/>
      <c r="H16" s="28"/>
    </row>
    <row r="17" spans="1:8" ht="45" customHeight="1">
      <c r="A17" s="33"/>
      <c r="B17" s="34" t="s">
        <v>54</v>
      </c>
      <c r="C17" s="35"/>
      <c r="D17" s="28">
        <f>SUM(E17:H17)</f>
        <v>205</v>
      </c>
      <c r="E17" s="28">
        <v>69</v>
      </c>
      <c r="F17" s="28">
        <v>1</v>
      </c>
      <c r="G17" s="28">
        <v>126</v>
      </c>
      <c r="H17" s="28">
        <v>9</v>
      </c>
    </row>
    <row r="18" spans="1:8" ht="45" customHeight="1">
      <c r="A18" s="36"/>
      <c r="B18" s="37" t="s">
        <v>55</v>
      </c>
      <c r="C18" s="38"/>
      <c r="D18" s="28">
        <f aca="true" t="shared" si="0" ref="D18:D32">SUM(E18:H18)</f>
        <v>68</v>
      </c>
      <c r="E18" s="28">
        <v>35</v>
      </c>
      <c r="F18" s="28">
        <v>0</v>
      </c>
      <c r="G18" s="28">
        <v>25</v>
      </c>
      <c r="H18" s="28">
        <v>8</v>
      </c>
    </row>
    <row r="19" spans="1:8" ht="45" customHeight="1">
      <c r="A19" s="36"/>
      <c r="B19" s="37" t="s">
        <v>56</v>
      </c>
      <c r="C19" s="38"/>
      <c r="D19" s="28">
        <f t="shared" si="0"/>
        <v>29</v>
      </c>
      <c r="E19" s="28">
        <v>10</v>
      </c>
      <c r="F19" s="28">
        <v>0</v>
      </c>
      <c r="G19" s="28">
        <v>19</v>
      </c>
      <c r="H19" s="28">
        <v>0</v>
      </c>
    </row>
    <row r="20" spans="1:8" ht="45" customHeight="1">
      <c r="A20" s="36"/>
      <c r="B20" s="37" t="s">
        <v>57</v>
      </c>
      <c r="C20" s="38"/>
      <c r="D20" s="28">
        <f t="shared" si="0"/>
        <v>23</v>
      </c>
      <c r="E20" s="28">
        <v>8</v>
      </c>
      <c r="F20" s="28">
        <v>0</v>
      </c>
      <c r="G20" s="28">
        <v>13</v>
      </c>
      <c r="H20" s="28">
        <v>2</v>
      </c>
    </row>
    <row r="21" spans="1:8" ht="45" customHeight="1">
      <c r="A21" s="36"/>
      <c r="B21" s="37" t="s">
        <v>58</v>
      </c>
      <c r="C21" s="38"/>
      <c r="D21" s="28">
        <f t="shared" si="0"/>
        <v>33</v>
      </c>
      <c r="E21" s="28">
        <v>14</v>
      </c>
      <c r="F21" s="28">
        <v>0</v>
      </c>
      <c r="G21" s="28">
        <v>14</v>
      </c>
      <c r="H21" s="28">
        <v>5</v>
      </c>
    </row>
    <row r="22" spans="1:8" ht="45" customHeight="1">
      <c r="A22" s="36"/>
      <c r="B22" s="37" t="s">
        <v>59</v>
      </c>
      <c r="C22" s="30"/>
      <c r="D22" s="28">
        <f t="shared" si="0"/>
        <v>7</v>
      </c>
      <c r="E22" s="28">
        <v>2</v>
      </c>
      <c r="F22" s="28">
        <v>0</v>
      </c>
      <c r="G22" s="28">
        <v>4</v>
      </c>
      <c r="H22" s="28">
        <v>1</v>
      </c>
    </row>
    <row r="23" spans="1:8" ht="45" customHeight="1">
      <c r="A23" s="11"/>
      <c r="B23" s="37" t="s">
        <v>68</v>
      </c>
      <c r="C23" s="39"/>
      <c r="D23" s="28">
        <f t="shared" si="0"/>
        <v>4</v>
      </c>
      <c r="E23" s="28">
        <v>2</v>
      </c>
      <c r="F23" s="28">
        <v>0</v>
      </c>
      <c r="G23" s="28">
        <v>2</v>
      </c>
      <c r="H23" s="28">
        <v>0</v>
      </c>
    </row>
    <row r="24" spans="1:8" ht="45" customHeight="1">
      <c r="A24" s="11"/>
      <c r="B24" s="37" t="s">
        <v>69</v>
      </c>
      <c r="C24" s="39"/>
      <c r="D24" s="28">
        <f t="shared" si="0"/>
        <v>4</v>
      </c>
      <c r="E24" s="28">
        <v>0</v>
      </c>
      <c r="F24" s="28">
        <v>0</v>
      </c>
      <c r="G24" s="28">
        <v>4</v>
      </c>
      <c r="H24" s="28">
        <v>0</v>
      </c>
    </row>
    <row r="25" spans="1:8" ht="45" customHeight="1">
      <c r="A25" s="11"/>
      <c r="B25" s="37" t="s">
        <v>67</v>
      </c>
      <c r="C25" s="38"/>
      <c r="D25" s="28">
        <f t="shared" si="0"/>
        <v>5</v>
      </c>
      <c r="E25" s="28">
        <v>1</v>
      </c>
      <c r="F25" s="28">
        <v>0</v>
      </c>
      <c r="G25" s="28">
        <v>4</v>
      </c>
      <c r="H25" s="28">
        <v>0</v>
      </c>
    </row>
    <row r="26" spans="1:11" ht="45" customHeight="1">
      <c r="A26" s="36"/>
      <c r="B26" s="37" t="s">
        <v>70</v>
      </c>
      <c r="C26" s="38"/>
      <c r="D26" s="28">
        <f t="shared" si="0"/>
        <v>4</v>
      </c>
      <c r="E26" s="28">
        <v>3</v>
      </c>
      <c r="F26" s="28">
        <v>0</v>
      </c>
      <c r="G26" s="28">
        <v>1</v>
      </c>
      <c r="H26" s="28">
        <v>0</v>
      </c>
      <c r="J26" s="6"/>
      <c r="K26" s="3"/>
    </row>
    <row r="27" spans="1:8" ht="45" customHeight="1">
      <c r="A27" s="36"/>
      <c r="B27" s="37" t="s">
        <v>60</v>
      </c>
      <c r="C27" s="38"/>
      <c r="D27" s="28">
        <f t="shared" si="0"/>
        <v>25</v>
      </c>
      <c r="E27" s="28">
        <v>13</v>
      </c>
      <c r="F27" s="28">
        <v>0</v>
      </c>
      <c r="G27" s="28">
        <v>4</v>
      </c>
      <c r="H27" s="28">
        <v>8</v>
      </c>
    </row>
    <row r="28" spans="1:8" ht="45" customHeight="1">
      <c r="A28" s="36"/>
      <c r="B28" s="37" t="s">
        <v>61</v>
      </c>
      <c r="C28" s="38"/>
      <c r="D28" s="28">
        <f t="shared" si="0"/>
        <v>12</v>
      </c>
      <c r="E28" s="28">
        <v>2</v>
      </c>
      <c r="F28" s="28">
        <v>0</v>
      </c>
      <c r="G28" s="28">
        <v>8</v>
      </c>
      <c r="H28" s="28">
        <v>2</v>
      </c>
    </row>
    <row r="29" spans="1:8" ht="45" customHeight="1">
      <c r="A29" s="36"/>
      <c r="B29" s="37" t="s">
        <v>62</v>
      </c>
      <c r="C29" s="38"/>
      <c r="D29" s="28">
        <f>SUM(E29:H29)</f>
        <v>14</v>
      </c>
      <c r="E29" s="28">
        <v>4</v>
      </c>
      <c r="F29" s="28">
        <v>0</v>
      </c>
      <c r="G29" s="28">
        <v>7</v>
      </c>
      <c r="H29" s="28">
        <v>3</v>
      </c>
    </row>
    <row r="30" spans="1:8" ht="45" customHeight="1">
      <c r="A30" s="36"/>
      <c r="B30" s="37" t="s">
        <v>63</v>
      </c>
      <c r="C30" s="38"/>
      <c r="D30" s="28">
        <f>SUM(E30:H30)</f>
        <v>7</v>
      </c>
      <c r="E30" s="28">
        <v>1</v>
      </c>
      <c r="F30" s="28">
        <v>0</v>
      </c>
      <c r="G30" s="28">
        <v>6</v>
      </c>
      <c r="H30" s="28">
        <v>0</v>
      </c>
    </row>
    <row r="31" spans="1:8" ht="22.5" customHeight="1">
      <c r="A31" s="36"/>
      <c r="B31" s="37"/>
      <c r="C31" s="38"/>
      <c r="D31" s="28"/>
      <c r="E31" s="28"/>
      <c r="F31" s="28"/>
      <c r="G31" s="28"/>
      <c r="H31" s="28"/>
    </row>
    <row r="32" spans="1:8" ht="45" customHeight="1">
      <c r="A32" s="56"/>
      <c r="B32" s="34" t="s">
        <v>64</v>
      </c>
      <c r="C32" s="69"/>
      <c r="D32" s="28">
        <f t="shared" si="0"/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45" customHeight="1">
      <c r="A33" s="14"/>
      <c r="B33" s="37" t="s">
        <v>71</v>
      </c>
      <c r="C33" s="40"/>
      <c r="D33" s="28">
        <f>SUM(E33:H33)</f>
        <v>14</v>
      </c>
      <c r="E33" s="28">
        <v>7</v>
      </c>
      <c r="F33" s="28">
        <v>0</v>
      </c>
      <c r="G33" s="28">
        <v>3</v>
      </c>
      <c r="H33" s="28">
        <v>4</v>
      </c>
    </row>
    <row r="34" spans="1:8" ht="45" customHeight="1">
      <c r="A34" s="14"/>
      <c r="B34" s="37" t="s">
        <v>65</v>
      </c>
      <c r="C34" s="40"/>
      <c r="D34" s="28">
        <f>SUM(E34:H34)</f>
        <v>0</v>
      </c>
      <c r="E34" s="28">
        <v>0</v>
      </c>
      <c r="F34" s="28">
        <v>0</v>
      </c>
      <c r="G34" s="28">
        <v>0</v>
      </c>
      <c r="H34" s="28">
        <v>0</v>
      </c>
    </row>
    <row r="35" spans="1:8" ht="45" customHeight="1">
      <c r="A35" s="12"/>
      <c r="B35" s="41" t="s">
        <v>66</v>
      </c>
      <c r="C35" s="13"/>
      <c r="D35" s="42">
        <f>SUM(E35:H35)</f>
        <v>4</v>
      </c>
      <c r="E35" s="42">
        <v>0</v>
      </c>
      <c r="F35" s="42">
        <v>0</v>
      </c>
      <c r="G35" s="42">
        <v>3</v>
      </c>
      <c r="H35" s="42">
        <v>1</v>
      </c>
    </row>
  </sheetData>
  <sheetProtection/>
  <mergeCells count="5">
    <mergeCell ref="A5:C5"/>
    <mergeCell ref="A9:C9"/>
    <mergeCell ref="A11:C11"/>
    <mergeCell ref="D4:H4"/>
    <mergeCell ref="F5:F7"/>
  </mergeCells>
  <printOptions/>
  <pageMargins left="0.5905511811023623" right="0.7874015748031497" top="0.984251968503937" bottom="0.9448818897637796" header="0.5118110236220472" footer="0.5118110236220472"/>
  <pageSetup fitToHeight="0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="60" zoomScaleNormal="60" zoomScalePageLayoutView="6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10" width="9" style="1" customWidth="1"/>
    <col min="11" max="11" width="9" style="1" hidden="1" customWidth="1"/>
    <col min="12" max="12" width="9" style="1" customWidth="1"/>
    <col min="13" max="13" width="9" style="1" hidden="1" customWidth="1"/>
    <col min="14" max="17" width="9" style="1" customWidth="1"/>
    <col min="18" max="18" width="8.83203125" style="1" customWidth="1"/>
    <col min="19" max="19" width="11.5" style="1" bestFit="1" customWidth="1"/>
    <col min="20" max="16384" width="8.83203125" style="1" customWidth="1"/>
  </cols>
  <sheetData>
    <row r="1" ht="31.5" customHeight="1">
      <c r="B1" s="9" t="s">
        <v>73</v>
      </c>
    </row>
    <row r="2" spans="1:16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1.5" customHeight="1">
      <c r="A3" s="10"/>
      <c r="B3" s="10"/>
      <c r="C3" s="10"/>
      <c r="D3" s="44"/>
      <c r="E3" s="10"/>
      <c r="F3" s="77"/>
      <c r="G3" s="44"/>
      <c r="H3" s="44"/>
      <c r="I3" s="44"/>
      <c r="J3" s="133" t="s">
        <v>82</v>
      </c>
      <c r="K3" s="133" t="s">
        <v>83</v>
      </c>
      <c r="L3" s="10"/>
      <c r="M3" s="44"/>
      <c r="N3" s="128" t="s">
        <v>148</v>
      </c>
      <c r="O3" s="128" t="s">
        <v>149</v>
      </c>
      <c r="P3" s="128" t="s">
        <v>84</v>
      </c>
      <c r="Q3" s="44"/>
    </row>
    <row r="4" spans="1:17" ht="31.5" customHeight="1">
      <c r="A4" s="11"/>
      <c r="B4" s="11" t="s">
        <v>3</v>
      </c>
      <c r="C4" s="11"/>
      <c r="D4" s="15"/>
      <c r="E4" s="11"/>
      <c r="F4" s="19"/>
      <c r="G4" s="15"/>
      <c r="H4" s="15"/>
      <c r="I4" s="15"/>
      <c r="J4" s="134"/>
      <c r="K4" s="134"/>
      <c r="L4" s="11"/>
      <c r="M4" s="15"/>
      <c r="N4" s="129"/>
      <c r="O4" s="129"/>
      <c r="P4" s="131"/>
      <c r="Q4" s="15"/>
    </row>
    <row r="5" spans="1:17" ht="31.5" customHeight="1">
      <c r="A5" s="115" t="s">
        <v>1</v>
      </c>
      <c r="B5" s="115"/>
      <c r="C5" s="116"/>
      <c r="D5" s="20" t="s">
        <v>2</v>
      </c>
      <c r="E5" s="68"/>
      <c r="F5" s="78"/>
      <c r="G5" s="20" t="s">
        <v>150</v>
      </c>
      <c r="H5" s="20" t="s">
        <v>80</v>
      </c>
      <c r="I5" s="20" t="s">
        <v>151</v>
      </c>
      <c r="J5" s="134"/>
      <c r="K5" s="134"/>
      <c r="L5" s="14" t="s">
        <v>152</v>
      </c>
      <c r="M5" s="20" t="s">
        <v>28</v>
      </c>
      <c r="N5" s="129"/>
      <c r="O5" s="129"/>
      <c r="P5" s="131"/>
      <c r="Q5" s="20" t="s">
        <v>132</v>
      </c>
    </row>
    <row r="6" spans="1:17" ht="31.5" customHeight="1">
      <c r="A6" s="11"/>
      <c r="B6" s="11"/>
      <c r="C6" s="19"/>
      <c r="D6" s="15"/>
      <c r="E6" s="20" t="s">
        <v>24</v>
      </c>
      <c r="F6" s="20" t="s">
        <v>25</v>
      </c>
      <c r="G6" s="15"/>
      <c r="H6" s="15"/>
      <c r="I6" s="15"/>
      <c r="J6" s="134"/>
      <c r="K6" s="134"/>
      <c r="L6" s="11"/>
      <c r="M6" s="15"/>
      <c r="N6" s="129"/>
      <c r="O6" s="129"/>
      <c r="P6" s="131"/>
      <c r="Q6" s="15"/>
    </row>
    <row r="7" spans="1:17" ht="31.5" customHeight="1">
      <c r="A7" s="11"/>
      <c r="B7" s="11"/>
      <c r="C7" s="19"/>
      <c r="D7" s="22"/>
      <c r="E7" s="22"/>
      <c r="F7" s="22"/>
      <c r="G7" s="22"/>
      <c r="H7" s="22"/>
      <c r="I7" s="22"/>
      <c r="J7" s="135"/>
      <c r="K7" s="135"/>
      <c r="L7" s="23"/>
      <c r="M7" s="22"/>
      <c r="N7" s="130"/>
      <c r="O7" s="130"/>
      <c r="P7" s="132"/>
      <c r="Q7" s="22"/>
    </row>
    <row r="8" spans="1:17" ht="31.5" customHeight="1">
      <c r="A8" s="10"/>
      <c r="B8" s="10"/>
      <c r="C8" s="2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39" customHeight="1">
      <c r="A9" s="97" t="s">
        <v>173</v>
      </c>
      <c r="B9" s="97"/>
      <c r="C9" s="98"/>
      <c r="D9" s="79">
        <f>SUM(E9:F9)</f>
        <v>4587</v>
      </c>
      <c r="E9" s="79">
        <v>1603</v>
      </c>
      <c r="F9" s="79">
        <v>2984</v>
      </c>
      <c r="G9" s="79">
        <v>313</v>
      </c>
      <c r="H9" s="80">
        <v>2</v>
      </c>
      <c r="I9" s="79">
        <v>315</v>
      </c>
      <c r="J9" s="80">
        <v>4</v>
      </c>
      <c r="K9" s="80">
        <v>0</v>
      </c>
      <c r="L9" s="79">
        <v>3227</v>
      </c>
      <c r="M9" s="79">
        <v>0</v>
      </c>
      <c r="N9" s="79">
        <v>288</v>
      </c>
      <c r="O9" s="79">
        <v>34</v>
      </c>
      <c r="P9" s="79">
        <v>13</v>
      </c>
      <c r="Q9" s="79">
        <v>391</v>
      </c>
    </row>
    <row r="10" spans="1:17" ht="22.5" customHeight="1">
      <c r="A10" s="11"/>
      <c r="B10" s="11"/>
      <c r="C10" s="30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ht="39" customHeight="1">
      <c r="A11" s="97" t="s">
        <v>174</v>
      </c>
      <c r="B11" s="97"/>
      <c r="C11" s="98"/>
      <c r="D11" s="79">
        <f>SUM(E11:F11)</f>
        <v>4560</v>
      </c>
      <c r="E11" s="79">
        <f aca="true" t="shared" si="0" ref="E11:Q11">SUM(E17:E35)</f>
        <v>1610</v>
      </c>
      <c r="F11" s="79">
        <f t="shared" si="0"/>
        <v>2950</v>
      </c>
      <c r="G11" s="79">
        <f t="shared" si="0"/>
        <v>305</v>
      </c>
      <c r="H11" s="79">
        <f t="shared" si="0"/>
        <v>1</v>
      </c>
      <c r="I11" s="79">
        <f t="shared" si="0"/>
        <v>314</v>
      </c>
      <c r="J11" s="79">
        <f t="shared" si="0"/>
        <v>4</v>
      </c>
      <c r="K11" s="79">
        <f t="shared" si="0"/>
        <v>0</v>
      </c>
      <c r="L11" s="79">
        <f t="shared" si="0"/>
        <v>3204</v>
      </c>
      <c r="M11" s="79">
        <f t="shared" si="0"/>
        <v>0</v>
      </c>
      <c r="N11" s="79">
        <f t="shared" si="0"/>
        <v>287</v>
      </c>
      <c r="O11" s="79">
        <f t="shared" si="0"/>
        <v>29</v>
      </c>
      <c r="P11" s="79">
        <f>SUM(P17:P35)</f>
        <v>12</v>
      </c>
      <c r="Q11" s="79">
        <f t="shared" si="0"/>
        <v>404</v>
      </c>
    </row>
    <row r="12" spans="1:17" ht="22.5" customHeight="1">
      <c r="A12" s="14"/>
      <c r="B12" s="14"/>
      <c r="C12" s="40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39" customHeight="1">
      <c r="A13" s="14"/>
      <c r="B13" s="26" t="s">
        <v>111</v>
      </c>
      <c r="C13" s="40"/>
      <c r="D13" s="79">
        <f>SUM(E13:F13)</f>
        <v>25</v>
      </c>
      <c r="E13" s="79">
        <f>SUM(G13:Q13)-F13</f>
        <v>17</v>
      </c>
      <c r="F13" s="79">
        <v>8</v>
      </c>
      <c r="G13" s="79">
        <v>0</v>
      </c>
      <c r="H13" s="79">
        <v>1</v>
      </c>
      <c r="I13" s="79">
        <v>1</v>
      </c>
      <c r="J13" s="79">
        <v>1</v>
      </c>
      <c r="K13" s="79"/>
      <c r="L13" s="79">
        <v>21</v>
      </c>
      <c r="M13" s="79"/>
      <c r="N13" s="79">
        <v>1</v>
      </c>
      <c r="O13" s="79">
        <v>0</v>
      </c>
      <c r="P13" s="79">
        <v>0</v>
      </c>
      <c r="Q13" s="79">
        <v>0</v>
      </c>
    </row>
    <row r="14" spans="1:17" ht="39" customHeight="1">
      <c r="A14" s="14"/>
      <c r="B14" s="26" t="s">
        <v>112</v>
      </c>
      <c r="C14" s="40"/>
      <c r="D14" s="79">
        <f>SUM(E14:F14)</f>
        <v>4520</v>
      </c>
      <c r="E14" s="79">
        <f>SUM(G14:Q14)-F14</f>
        <v>1584</v>
      </c>
      <c r="F14" s="79">
        <f>F11-F13-F15</f>
        <v>2936</v>
      </c>
      <c r="G14" s="79">
        <f aca="true" t="shared" si="1" ref="G14:Q14">G11-G13-G15</f>
        <v>305</v>
      </c>
      <c r="H14" s="79">
        <f t="shared" si="1"/>
        <v>0</v>
      </c>
      <c r="I14" s="79">
        <f t="shared" si="1"/>
        <v>312</v>
      </c>
      <c r="J14" s="79">
        <f t="shared" si="1"/>
        <v>3</v>
      </c>
      <c r="K14" s="79">
        <f t="shared" si="1"/>
        <v>0</v>
      </c>
      <c r="L14" s="79">
        <f t="shared" si="1"/>
        <v>3171</v>
      </c>
      <c r="M14" s="79">
        <f t="shared" si="1"/>
        <v>0</v>
      </c>
      <c r="N14" s="79">
        <f t="shared" si="1"/>
        <v>285</v>
      </c>
      <c r="O14" s="79">
        <f t="shared" si="1"/>
        <v>29</v>
      </c>
      <c r="P14" s="79">
        <f t="shared" si="1"/>
        <v>12</v>
      </c>
      <c r="Q14" s="79">
        <f t="shared" si="1"/>
        <v>403</v>
      </c>
    </row>
    <row r="15" spans="1:17" ht="39" customHeight="1">
      <c r="A15" s="14"/>
      <c r="B15" s="26" t="s">
        <v>113</v>
      </c>
      <c r="C15" s="40"/>
      <c r="D15" s="79">
        <f>SUM(E15:F15)</f>
        <v>15</v>
      </c>
      <c r="E15" s="79">
        <f>SUM(G15:Q15)-F15</f>
        <v>9</v>
      </c>
      <c r="F15" s="79">
        <v>6</v>
      </c>
      <c r="G15" s="79">
        <v>0</v>
      </c>
      <c r="H15" s="79">
        <v>0</v>
      </c>
      <c r="I15" s="79">
        <v>1</v>
      </c>
      <c r="J15" s="79">
        <v>0</v>
      </c>
      <c r="K15" s="79"/>
      <c r="L15" s="79">
        <v>12</v>
      </c>
      <c r="M15" s="79"/>
      <c r="N15" s="79">
        <v>1</v>
      </c>
      <c r="O15" s="79">
        <v>0</v>
      </c>
      <c r="P15" s="79">
        <v>0</v>
      </c>
      <c r="Q15" s="79">
        <v>1</v>
      </c>
    </row>
    <row r="16" spans="1:17" ht="22.5" customHeight="1">
      <c r="A16" s="31"/>
      <c r="B16" s="31"/>
      <c r="C16" s="32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45" customHeight="1">
      <c r="A17" s="33"/>
      <c r="B17" s="34" t="s">
        <v>133</v>
      </c>
      <c r="C17" s="35"/>
      <c r="D17" s="79">
        <f>SUM(E17:F17)</f>
        <v>1443</v>
      </c>
      <c r="E17" s="79">
        <f aca="true" t="shared" si="2" ref="E17:E30">SUM(G17:Q17)-F17</f>
        <v>397</v>
      </c>
      <c r="F17" s="79">
        <v>1046</v>
      </c>
      <c r="G17" s="79">
        <v>59</v>
      </c>
      <c r="H17" s="79">
        <v>1</v>
      </c>
      <c r="I17" s="79">
        <v>70</v>
      </c>
      <c r="J17" s="79">
        <v>2</v>
      </c>
      <c r="K17" s="79">
        <v>0</v>
      </c>
      <c r="L17" s="79">
        <v>1100</v>
      </c>
      <c r="M17" s="79">
        <v>0</v>
      </c>
      <c r="N17" s="79">
        <v>61</v>
      </c>
      <c r="O17" s="79">
        <v>9</v>
      </c>
      <c r="P17" s="79">
        <v>2</v>
      </c>
      <c r="Q17" s="79">
        <v>139</v>
      </c>
    </row>
    <row r="18" spans="1:17" ht="45" customHeight="1">
      <c r="A18" s="36"/>
      <c r="B18" s="37" t="s">
        <v>134</v>
      </c>
      <c r="C18" s="38"/>
      <c r="D18" s="79">
        <f aca="true" t="shared" si="3" ref="D18:D33">SUM(E18:F18)</f>
        <v>335</v>
      </c>
      <c r="E18" s="79">
        <f t="shared" si="2"/>
        <v>111</v>
      </c>
      <c r="F18" s="79">
        <v>224</v>
      </c>
      <c r="G18" s="79">
        <v>14</v>
      </c>
      <c r="H18" s="79">
        <v>0</v>
      </c>
      <c r="I18" s="79">
        <v>16</v>
      </c>
      <c r="J18" s="79">
        <v>0</v>
      </c>
      <c r="K18" s="79">
        <v>0</v>
      </c>
      <c r="L18" s="79">
        <v>260</v>
      </c>
      <c r="M18" s="79">
        <v>0</v>
      </c>
      <c r="N18" s="79">
        <v>15</v>
      </c>
      <c r="O18" s="79">
        <v>1</v>
      </c>
      <c r="P18" s="79">
        <v>0</v>
      </c>
      <c r="Q18" s="79">
        <v>29</v>
      </c>
    </row>
    <row r="19" spans="1:17" ht="45" customHeight="1">
      <c r="A19" s="36"/>
      <c r="B19" s="37" t="s">
        <v>135</v>
      </c>
      <c r="C19" s="38"/>
      <c r="D19" s="79">
        <f t="shared" si="3"/>
        <v>343</v>
      </c>
      <c r="E19" s="79">
        <f t="shared" si="2"/>
        <v>154</v>
      </c>
      <c r="F19" s="79">
        <v>189</v>
      </c>
      <c r="G19" s="79">
        <v>24</v>
      </c>
      <c r="H19" s="79">
        <v>0</v>
      </c>
      <c r="I19" s="79">
        <v>22</v>
      </c>
      <c r="J19" s="79">
        <v>1</v>
      </c>
      <c r="K19" s="79">
        <v>0</v>
      </c>
      <c r="L19" s="79">
        <v>255</v>
      </c>
      <c r="M19" s="79">
        <v>0</v>
      </c>
      <c r="N19" s="79">
        <v>21</v>
      </c>
      <c r="O19" s="79">
        <v>2</v>
      </c>
      <c r="P19" s="79">
        <v>0</v>
      </c>
      <c r="Q19" s="79">
        <v>18</v>
      </c>
    </row>
    <row r="20" spans="1:17" ht="45" customHeight="1">
      <c r="A20" s="36"/>
      <c r="B20" s="37" t="s">
        <v>136</v>
      </c>
      <c r="C20" s="38"/>
      <c r="D20" s="79">
        <f t="shared" si="3"/>
        <v>345</v>
      </c>
      <c r="E20" s="79">
        <f t="shared" si="2"/>
        <v>142</v>
      </c>
      <c r="F20" s="79">
        <v>203</v>
      </c>
      <c r="G20" s="79">
        <v>29</v>
      </c>
      <c r="H20" s="79">
        <v>0</v>
      </c>
      <c r="I20" s="79">
        <v>29</v>
      </c>
      <c r="J20" s="79">
        <v>0</v>
      </c>
      <c r="K20" s="79">
        <v>0</v>
      </c>
      <c r="L20" s="79">
        <v>222</v>
      </c>
      <c r="M20" s="79">
        <v>0</v>
      </c>
      <c r="N20" s="79">
        <v>27</v>
      </c>
      <c r="O20" s="79">
        <v>0</v>
      </c>
      <c r="P20" s="79">
        <v>0</v>
      </c>
      <c r="Q20" s="79">
        <v>38</v>
      </c>
    </row>
    <row r="21" spans="1:17" ht="45" customHeight="1">
      <c r="A21" s="36"/>
      <c r="B21" s="37" t="s">
        <v>137</v>
      </c>
      <c r="C21" s="38"/>
      <c r="D21" s="79">
        <f t="shared" si="3"/>
        <v>350</v>
      </c>
      <c r="E21" s="79">
        <f t="shared" si="2"/>
        <v>147</v>
      </c>
      <c r="F21" s="79">
        <v>203</v>
      </c>
      <c r="G21" s="79">
        <v>30</v>
      </c>
      <c r="H21" s="79">
        <v>0</v>
      </c>
      <c r="I21" s="79">
        <v>28</v>
      </c>
      <c r="J21" s="79">
        <v>1</v>
      </c>
      <c r="K21" s="79">
        <v>0</v>
      </c>
      <c r="L21" s="79">
        <v>206</v>
      </c>
      <c r="M21" s="79">
        <v>0</v>
      </c>
      <c r="N21" s="79">
        <v>25</v>
      </c>
      <c r="O21" s="79">
        <v>5</v>
      </c>
      <c r="P21" s="79">
        <v>1</v>
      </c>
      <c r="Q21" s="79">
        <v>54</v>
      </c>
    </row>
    <row r="22" spans="1:17" ht="45" customHeight="1">
      <c r="A22" s="36"/>
      <c r="B22" s="37" t="s">
        <v>138</v>
      </c>
      <c r="C22" s="30"/>
      <c r="D22" s="79">
        <f t="shared" si="3"/>
        <v>178</v>
      </c>
      <c r="E22" s="79">
        <f t="shared" si="2"/>
        <v>57</v>
      </c>
      <c r="F22" s="79">
        <v>121</v>
      </c>
      <c r="G22" s="79">
        <v>15</v>
      </c>
      <c r="H22" s="79">
        <v>0</v>
      </c>
      <c r="I22" s="79">
        <v>15</v>
      </c>
      <c r="J22" s="79">
        <v>0</v>
      </c>
      <c r="K22" s="79">
        <v>0</v>
      </c>
      <c r="L22" s="79">
        <v>123</v>
      </c>
      <c r="M22" s="79">
        <v>0</v>
      </c>
      <c r="N22" s="79">
        <v>14</v>
      </c>
      <c r="O22" s="79">
        <v>2</v>
      </c>
      <c r="P22" s="79">
        <v>1</v>
      </c>
      <c r="Q22" s="79">
        <v>8</v>
      </c>
    </row>
    <row r="23" spans="1:17" ht="45" customHeight="1">
      <c r="A23" s="11"/>
      <c r="B23" s="37" t="s">
        <v>139</v>
      </c>
      <c r="C23" s="39"/>
      <c r="D23" s="79">
        <f t="shared" si="3"/>
        <v>77</v>
      </c>
      <c r="E23" s="79">
        <f t="shared" si="2"/>
        <v>34</v>
      </c>
      <c r="F23" s="79">
        <v>43</v>
      </c>
      <c r="G23" s="79">
        <v>7</v>
      </c>
      <c r="H23" s="79">
        <v>0</v>
      </c>
      <c r="I23" s="79">
        <v>7</v>
      </c>
      <c r="J23" s="79">
        <v>0</v>
      </c>
      <c r="K23" s="79">
        <v>0</v>
      </c>
      <c r="L23" s="79">
        <v>49</v>
      </c>
      <c r="M23" s="79">
        <v>0</v>
      </c>
      <c r="N23" s="79">
        <v>4</v>
      </c>
      <c r="O23" s="79">
        <v>2</v>
      </c>
      <c r="P23" s="79">
        <v>0</v>
      </c>
      <c r="Q23" s="79">
        <v>8</v>
      </c>
    </row>
    <row r="24" spans="1:17" ht="45" customHeight="1">
      <c r="A24" s="11"/>
      <c r="B24" s="37" t="s">
        <v>140</v>
      </c>
      <c r="C24" s="39"/>
      <c r="D24" s="79">
        <f t="shared" si="3"/>
        <v>140</v>
      </c>
      <c r="E24" s="79">
        <f t="shared" si="2"/>
        <v>51</v>
      </c>
      <c r="F24" s="79">
        <v>89</v>
      </c>
      <c r="G24" s="79">
        <v>13</v>
      </c>
      <c r="H24" s="79">
        <v>0</v>
      </c>
      <c r="I24" s="79">
        <v>14</v>
      </c>
      <c r="J24" s="79">
        <v>0</v>
      </c>
      <c r="K24" s="79">
        <v>0</v>
      </c>
      <c r="L24" s="79">
        <v>87</v>
      </c>
      <c r="M24" s="79">
        <v>0</v>
      </c>
      <c r="N24" s="79">
        <v>12</v>
      </c>
      <c r="O24" s="79">
        <v>2</v>
      </c>
      <c r="P24" s="79">
        <v>1</v>
      </c>
      <c r="Q24" s="79">
        <v>11</v>
      </c>
    </row>
    <row r="25" spans="1:17" ht="45" customHeight="1">
      <c r="A25" s="11"/>
      <c r="B25" s="37" t="s">
        <v>141</v>
      </c>
      <c r="C25" s="38"/>
      <c r="D25" s="79">
        <f t="shared" si="3"/>
        <v>133</v>
      </c>
      <c r="E25" s="79">
        <f t="shared" si="2"/>
        <v>55</v>
      </c>
      <c r="F25" s="79">
        <v>78</v>
      </c>
      <c r="G25" s="79">
        <v>12</v>
      </c>
      <c r="H25" s="79">
        <v>0</v>
      </c>
      <c r="I25" s="79">
        <v>12</v>
      </c>
      <c r="J25" s="79">
        <v>0</v>
      </c>
      <c r="K25" s="79">
        <v>0</v>
      </c>
      <c r="L25" s="79">
        <v>89</v>
      </c>
      <c r="M25" s="79">
        <v>0</v>
      </c>
      <c r="N25" s="79">
        <v>12</v>
      </c>
      <c r="O25" s="79">
        <v>1</v>
      </c>
      <c r="P25" s="79">
        <v>0</v>
      </c>
      <c r="Q25" s="79">
        <v>7</v>
      </c>
    </row>
    <row r="26" spans="1:20" ht="45" customHeight="1">
      <c r="A26" s="36"/>
      <c r="B26" s="37" t="s">
        <v>142</v>
      </c>
      <c r="C26" s="38"/>
      <c r="D26" s="79">
        <f t="shared" si="3"/>
        <v>163</v>
      </c>
      <c r="E26" s="79">
        <f t="shared" si="2"/>
        <v>39</v>
      </c>
      <c r="F26" s="79">
        <v>124</v>
      </c>
      <c r="G26" s="79">
        <v>15</v>
      </c>
      <c r="H26" s="79">
        <v>0</v>
      </c>
      <c r="I26" s="79">
        <v>15</v>
      </c>
      <c r="J26" s="79">
        <v>0</v>
      </c>
      <c r="K26" s="79">
        <v>0</v>
      </c>
      <c r="L26" s="79">
        <v>103</v>
      </c>
      <c r="M26" s="79">
        <v>0</v>
      </c>
      <c r="N26" s="79">
        <v>15</v>
      </c>
      <c r="O26" s="79">
        <v>2</v>
      </c>
      <c r="P26" s="79">
        <v>1</v>
      </c>
      <c r="Q26" s="79">
        <v>12</v>
      </c>
      <c r="S26" s="6"/>
      <c r="T26" s="3"/>
    </row>
    <row r="27" spans="1:17" ht="45" customHeight="1">
      <c r="A27" s="36"/>
      <c r="B27" s="37" t="s">
        <v>143</v>
      </c>
      <c r="C27" s="38"/>
      <c r="D27" s="79">
        <f t="shared" si="3"/>
        <v>305</v>
      </c>
      <c r="E27" s="79">
        <f t="shared" si="2"/>
        <v>127</v>
      </c>
      <c r="F27" s="79">
        <v>178</v>
      </c>
      <c r="G27" s="79">
        <v>26</v>
      </c>
      <c r="H27" s="79">
        <v>0</v>
      </c>
      <c r="I27" s="79">
        <v>24</v>
      </c>
      <c r="J27" s="79">
        <v>0</v>
      </c>
      <c r="K27" s="79">
        <v>0</v>
      </c>
      <c r="L27" s="79">
        <v>209</v>
      </c>
      <c r="M27" s="79">
        <v>0</v>
      </c>
      <c r="N27" s="79">
        <v>24</v>
      </c>
      <c r="O27" s="79">
        <v>0</v>
      </c>
      <c r="P27" s="79">
        <v>0</v>
      </c>
      <c r="Q27" s="79">
        <v>22</v>
      </c>
    </row>
    <row r="28" spans="1:17" ht="45" customHeight="1">
      <c r="A28" s="36"/>
      <c r="B28" s="37" t="s">
        <v>61</v>
      </c>
      <c r="C28" s="38"/>
      <c r="D28" s="79">
        <f>SUM(E28:F28)</f>
        <v>153</v>
      </c>
      <c r="E28" s="79">
        <f t="shared" si="2"/>
        <v>59</v>
      </c>
      <c r="F28" s="79">
        <v>94</v>
      </c>
      <c r="G28" s="79">
        <v>11</v>
      </c>
      <c r="H28" s="79">
        <v>0</v>
      </c>
      <c r="I28" s="79">
        <v>11</v>
      </c>
      <c r="J28" s="79">
        <v>0</v>
      </c>
      <c r="K28" s="79">
        <v>0</v>
      </c>
      <c r="L28" s="79">
        <v>113</v>
      </c>
      <c r="M28" s="79">
        <v>0</v>
      </c>
      <c r="N28" s="79">
        <v>11</v>
      </c>
      <c r="O28" s="79">
        <v>0</v>
      </c>
      <c r="P28" s="79">
        <v>1</v>
      </c>
      <c r="Q28" s="79">
        <v>6</v>
      </c>
    </row>
    <row r="29" spans="1:17" ht="45" customHeight="1">
      <c r="A29" s="36"/>
      <c r="B29" s="37" t="s">
        <v>62</v>
      </c>
      <c r="C29" s="38"/>
      <c r="D29" s="79">
        <f>SUM(E29:F29)</f>
        <v>164</v>
      </c>
      <c r="E29" s="79">
        <f t="shared" si="2"/>
        <v>66</v>
      </c>
      <c r="F29" s="79">
        <v>98</v>
      </c>
      <c r="G29" s="79">
        <v>15</v>
      </c>
      <c r="H29" s="79">
        <v>0</v>
      </c>
      <c r="I29" s="79">
        <v>15</v>
      </c>
      <c r="J29" s="79">
        <v>0</v>
      </c>
      <c r="K29" s="79">
        <v>0</v>
      </c>
      <c r="L29" s="79">
        <v>114</v>
      </c>
      <c r="M29" s="79">
        <v>0</v>
      </c>
      <c r="N29" s="79">
        <v>14</v>
      </c>
      <c r="O29" s="79">
        <v>0</v>
      </c>
      <c r="P29" s="79">
        <v>1</v>
      </c>
      <c r="Q29" s="79">
        <v>5</v>
      </c>
    </row>
    <row r="30" spans="1:17" ht="45" customHeight="1">
      <c r="A30" s="36"/>
      <c r="B30" s="37" t="s">
        <v>63</v>
      </c>
      <c r="C30" s="38"/>
      <c r="D30" s="79">
        <f>SUM(E30:F30)</f>
        <v>153</v>
      </c>
      <c r="E30" s="79">
        <f t="shared" si="2"/>
        <v>56</v>
      </c>
      <c r="F30" s="79">
        <v>97</v>
      </c>
      <c r="G30" s="79">
        <v>14</v>
      </c>
      <c r="H30" s="79">
        <v>0</v>
      </c>
      <c r="I30" s="79">
        <v>14</v>
      </c>
      <c r="J30" s="79">
        <v>0</v>
      </c>
      <c r="K30" s="79">
        <v>0</v>
      </c>
      <c r="L30" s="79">
        <v>105</v>
      </c>
      <c r="M30" s="79">
        <v>0</v>
      </c>
      <c r="N30" s="79">
        <v>14</v>
      </c>
      <c r="O30" s="79">
        <v>0</v>
      </c>
      <c r="P30" s="79">
        <v>1</v>
      </c>
      <c r="Q30" s="79">
        <v>5</v>
      </c>
    </row>
    <row r="31" spans="1:17" ht="22.5" customHeight="1">
      <c r="A31" s="36"/>
      <c r="B31" s="37"/>
      <c r="C31" s="3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ht="45" customHeight="1">
      <c r="A32" s="56"/>
      <c r="B32" s="34" t="s">
        <v>144</v>
      </c>
      <c r="C32" s="69"/>
      <c r="D32" s="79">
        <f t="shared" si="3"/>
        <v>12</v>
      </c>
      <c r="E32" s="79">
        <f>SUM(G32:Q32)-F32</f>
        <v>6</v>
      </c>
      <c r="F32" s="79">
        <v>6</v>
      </c>
      <c r="G32" s="79">
        <v>1</v>
      </c>
      <c r="H32" s="79">
        <v>0</v>
      </c>
      <c r="I32" s="79">
        <v>1</v>
      </c>
      <c r="J32" s="79">
        <v>0</v>
      </c>
      <c r="K32" s="79">
        <v>0</v>
      </c>
      <c r="L32" s="79">
        <v>7</v>
      </c>
      <c r="M32" s="79">
        <v>0</v>
      </c>
      <c r="N32" s="79">
        <v>1</v>
      </c>
      <c r="O32" s="79">
        <v>0</v>
      </c>
      <c r="P32" s="79">
        <v>0</v>
      </c>
      <c r="Q32" s="79">
        <v>2</v>
      </c>
    </row>
    <row r="33" spans="1:17" ht="45" customHeight="1">
      <c r="A33" s="14"/>
      <c r="B33" s="37" t="s">
        <v>145</v>
      </c>
      <c r="C33" s="40"/>
      <c r="D33" s="79">
        <f t="shared" si="3"/>
        <v>98</v>
      </c>
      <c r="E33" s="79">
        <f>SUM(G33:Q33)-F33</f>
        <v>32</v>
      </c>
      <c r="F33" s="79">
        <v>66</v>
      </c>
      <c r="G33" s="79">
        <v>5</v>
      </c>
      <c r="H33" s="79">
        <v>0</v>
      </c>
      <c r="I33" s="79">
        <v>5</v>
      </c>
      <c r="J33" s="79">
        <v>0</v>
      </c>
      <c r="K33" s="79">
        <v>0</v>
      </c>
      <c r="L33" s="79">
        <v>69</v>
      </c>
      <c r="M33" s="79">
        <v>0</v>
      </c>
      <c r="N33" s="79">
        <v>5</v>
      </c>
      <c r="O33" s="79">
        <v>0</v>
      </c>
      <c r="P33" s="79">
        <v>1</v>
      </c>
      <c r="Q33" s="79">
        <v>13</v>
      </c>
    </row>
    <row r="34" spans="1:17" ht="45" customHeight="1">
      <c r="A34" s="14"/>
      <c r="B34" s="37" t="s">
        <v>146</v>
      </c>
      <c r="C34" s="40"/>
      <c r="D34" s="79">
        <f>SUM(E34:F34)</f>
        <v>62</v>
      </c>
      <c r="E34" s="79">
        <f>SUM(G34:Q34)-F34</f>
        <v>25</v>
      </c>
      <c r="F34" s="79">
        <v>37</v>
      </c>
      <c r="G34" s="79">
        <v>6</v>
      </c>
      <c r="H34" s="79">
        <v>0</v>
      </c>
      <c r="I34" s="79">
        <v>7</v>
      </c>
      <c r="J34" s="79">
        <v>0</v>
      </c>
      <c r="K34" s="79">
        <v>0</v>
      </c>
      <c r="L34" s="79">
        <v>32</v>
      </c>
      <c r="M34" s="79">
        <v>0</v>
      </c>
      <c r="N34" s="79">
        <v>5</v>
      </c>
      <c r="O34" s="79">
        <v>2</v>
      </c>
      <c r="P34" s="79">
        <v>1</v>
      </c>
      <c r="Q34" s="79">
        <v>9</v>
      </c>
    </row>
    <row r="35" spans="1:17" ht="45" customHeight="1">
      <c r="A35" s="12"/>
      <c r="B35" s="41" t="s">
        <v>147</v>
      </c>
      <c r="C35" s="13"/>
      <c r="D35" s="81">
        <f>SUM(E35:F35)</f>
        <v>106</v>
      </c>
      <c r="E35" s="81">
        <f>SUM(G35:Q35)-F35</f>
        <v>52</v>
      </c>
      <c r="F35" s="81">
        <v>54</v>
      </c>
      <c r="G35" s="81">
        <v>9</v>
      </c>
      <c r="H35" s="81">
        <v>0</v>
      </c>
      <c r="I35" s="81">
        <v>9</v>
      </c>
      <c r="J35" s="81">
        <v>0</v>
      </c>
      <c r="K35" s="81">
        <v>0</v>
      </c>
      <c r="L35" s="81">
        <v>61</v>
      </c>
      <c r="M35" s="81">
        <v>0</v>
      </c>
      <c r="N35" s="81">
        <v>7</v>
      </c>
      <c r="O35" s="81">
        <v>1</v>
      </c>
      <c r="P35" s="81">
        <v>1</v>
      </c>
      <c r="Q35" s="81">
        <v>18</v>
      </c>
    </row>
  </sheetData>
  <sheetProtection/>
  <mergeCells count="8">
    <mergeCell ref="A9:C9"/>
    <mergeCell ref="A11:C11"/>
    <mergeCell ref="N3:N7"/>
    <mergeCell ref="O3:O7"/>
    <mergeCell ref="P3:P7"/>
    <mergeCell ref="A5:C5"/>
    <mergeCell ref="J3:J7"/>
    <mergeCell ref="K3:K7"/>
  </mergeCells>
  <printOptions/>
  <pageMargins left="0.7874015748031497" right="0.5905511811023623" top="0.984251968503937" bottom="0.9448818897637796" header="0.5118110236220472" footer="0.5118110236220472"/>
  <pageSetup fitToHeight="0" horizontalDpi="600" verticalDpi="600" orientation="portrait" paperSize="9" scale="55" r:id="rId1"/>
  <ignoredErrors>
    <ignoredError sqref="D13 D9 D14:D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9" width="16.66015625" style="1" customWidth="1"/>
    <col min="10" max="16384" width="8.83203125" style="1" customWidth="1"/>
  </cols>
  <sheetData>
    <row r="1" ht="32.25" customHeight="1">
      <c r="B1" s="9" t="s">
        <v>89</v>
      </c>
    </row>
    <row r="2" spans="2:9" ht="32.25" customHeight="1">
      <c r="B2" s="3"/>
      <c r="C2" s="3"/>
      <c r="D2" s="3"/>
      <c r="E2" s="3"/>
      <c r="F2" s="3"/>
      <c r="G2" s="3"/>
      <c r="H2" s="3"/>
      <c r="I2" s="3"/>
    </row>
    <row r="3" spans="1:9" ht="32.25" customHeight="1">
      <c r="A3" s="10"/>
      <c r="B3" s="10"/>
      <c r="C3" s="10"/>
      <c r="D3" s="136" t="s">
        <v>2</v>
      </c>
      <c r="E3" s="10"/>
      <c r="F3" s="77"/>
      <c r="G3" s="138" t="s">
        <v>91</v>
      </c>
      <c r="H3" s="102"/>
      <c r="I3" s="102"/>
    </row>
    <row r="4" spans="1:9" ht="32.25" customHeight="1">
      <c r="A4" s="11"/>
      <c r="B4" s="11" t="s">
        <v>3</v>
      </c>
      <c r="C4" s="11"/>
      <c r="D4" s="137"/>
      <c r="E4" s="11"/>
      <c r="F4" s="19"/>
      <c r="G4" s="121"/>
      <c r="H4" s="108"/>
      <c r="I4" s="108"/>
    </row>
    <row r="5" spans="1:9" ht="32.25" customHeight="1">
      <c r="A5" s="115" t="s">
        <v>1</v>
      </c>
      <c r="B5" s="115"/>
      <c r="C5" s="116"/>
      <c r="D5" s="137"/>
      <c r="E5" s="68"/>
      <c r="F5" s="78"/>
      <c r="G5" s="15"/>
      <c r="H5" s="82"/>
      <c r="I5" s="112" t="s">
        <v>153</v>
      </c>
    </row>
    <row r="6" spans="1:9" ht="32.25" customHeight="1">
      <c r="A6" s="11"/>
      <c r="B6" s="11"/>
      <c r="C6" s="19"/>
      <c r="D6" s="137"/>
      <c r="E6" s="20" t="s">
        <v>24</v>
      </c>
      <c r="F6" s="20" t="s">
        <v>25</v>
      </c>
      <c r="G6" s="20" t="s">
        <v>2</v>
      </c>
      <c r="H6" s="70" t="s">
        <v>72</v>
      </c>
      <c r="I6" s="139"/>
    </row>
    <row r="7" spans="1:9" ht="32.25" customHeight="1">
      <c r="A7" s="11"/>
      <c r="B7" s="11"/>
      <c r="C7" s="19"/>
      <c r="D7" s="121"/>
      <c r="E7" s="22"/>
      <c r="F7" s="22"/>
      <c r="G7" s="22"/>
      <c r="H7" s="83"/>
      <c r="I7" s="140"/>
    </row>
    <row r="8" spans="1:9" ht="27" customHeight="1">
      <c r="A8" s="10"/>
      <c r="B8" s="10"/>
      <c r="C8" s="25"/>
      <c r="D8" s="15"/>
      <c r="E8" s="11"/>
      <c r="F8" s="11"/>
      <c r="G8" s="11"/>
      <c r="H8" s="11"/>
      <c r="I8" s="11"/>
    </row>
    <row r="9" spans="1:9" ht="39" customHeight="1">
      <c r="A9" s="97" t="s">
        <v>173</v>
      </c>
      <c r="B9" s="97"/>
      <c r="C9" s="98"/>
      <c r="D9" s="51">
        <f>SUM(E9:F9)</f>
        <v>1038</v>
      </c>
      <c r="E9" s="28">
        <v>249</v>
      </c>
      <c r="F9" s="28">
        <v>789</v>
      </c>
      <c r="G9" s="28">
        <f>SUM(H9:I9)</f>
        <v>377</v>
      </c>
      <c r="H9" s="28">
        <v>309</v>
      </c>
      <c r="I9" s="28">
        <v>68</v>
      </c>
    </row>
    <row r="10" spans="1:9" ht="22.5" customHeight="1">
      <c r="A10" s="11"/>
      <c r="B10" s="11"/>
      <c r="C10" s="30"/>
      <c r="D10" s="51"/>
      <c r="E10" s="28"/>
      <c r="F10" s="28"/>
      <c r="G10" s="28"/>
      <c r="H10" s="28"/>
      <c r="I10" s="28"/>
    </row>
    <row r="11" spans="1:9" ht="39" customHeight="1">
      <c r="A11" s="97" t="s">
        <v>174</v>
      </c>
      <c r="B11" s="97"/>
      <c r="C11" s="98"/>
      <c r="D11" s="51">
        <f>SUM(E11:F11)</f>
        <v>1133</v>
      </c>
      <c r="E11" s="28">
        <f>SUM(E17:E35)</f>
        <v>210</v>
      </c>
      <c r="F11" s="28">
        <f>SUM(F17:F35)</f>
        <v>923</v>
      </c>
      <c r="G11" s="28">
        <f>SUM(G17:G35)</f>
        <v>273</v>
      </c>
      <c r="H11" s="28">
        <f>SUM(H17:H35)</f>
        <v>200</v>
      </c>
      <c r="I11" s="28">
        <f>SUM(I17:I35)</f>
        <v>73</v>
      </c>
    </row>
    <row r="12" spans="1:9" ht="22.5" customHeight="1">
      <c r="A12" s="26"/>
      <c r="B12" s="26"/>
      <c r="C12" s="27"/>
      <c r="D12" s="51"/>
      <c r="E12" s="28"/>
      <c r="F12" s="28"/>
      <c r="G12" s="28"/>
      <c r="H12" s="28"/>
      <c r="I12" s="28"/>
    </row>
    <row r="13" spans="1:9" ht="39" customHeight="1">
      <c r="A13" s="26"/>
      <c r="B13" s="26" t="s">
        <v>111</v>
      </c>
      <c r="C13" s="27"/>
      <c r="D13" s="51">
        <f>SUM(E13:F13)</f>
        <v>10</v>
      </c>
      <c r="E13" s="28">
        <v>1</v>
      </c>
      <c r="F13" s="28">
        <v>9</v>
      </c>
      <c r="G13" s="84" t="s">
        <v>154</v>
      </c>
      <c r="H13" s="84" t="s">
        <v>154</v>
      </c>
      <c r="I13" s="84" t="s">
        <v>154</v>
      </c>
    </row>
    <row r="14" spans="1:9" ht="39" customHeight="1">
      <c r="A14" s="26"/>
      <c r="B14" s="26" t="s">
        <v>112</v>
      </c>
      <c r="C14" s="27"/>
      <c r="D14" s="51">
        <f>SUM(E14:F14)</f>
        <v>1122</v>
      </c>
      <c r="E14" s="28">
        <f>E11-E13-E15</f>
        <v>208</v>
      </c>
      <c r="F14" s="28">
        <f>F11-F13-F15</f>
        <v>914</v>
      </c>
      <c r="G14" s="28">
        <f>SUM(H14:I14)</f>
        <v>273</v>
      </c>
      <c r="H14" s="28">
        <f>H11</f>
        <v>200</v>
      </c>
      <c r="I14" s="28">
        <f>I11</f>
        <v>73</v>
      </c>
    </row>
    <row r="15" spans="1:9" ht="39" customHeight="1">
      <c r="A15" s="26"/>
      <c r="B15" s="26" t="s">
        <v>113</v>
      </c>
      <c r="C15" s="27"/>
      <c r="D15" s="51">
        <f>SUM(E15:F15)</f>
        <v>1</v>
      </c>
      <c r="E15" s="28">
        <v>1</v>
      </c>
      <c r="F15" s="28">
        <v>0</v>
      </c>
      <c r="G15" s="84" t="s">
        <v>154</v>
      </c>
      <c r="H15" s="84" t="s">
        <v>154</v>
      </c>
      <c r="I15" s="84" t="s">
        <v>154</v>
      </c>
    </row>
    <row r="16" spans="1:9" ht="22.5" customHeight="1">
      <c r="A16" s="31"/>
      <c r="B16" s="31"/>
      <c r="C16" s="32"/>
      <c r="D16" s="51"/>
      <c r="E16" s="28"/>
      <c r="F16" s="28"/>
      <c r="G16" s="28"/>
      <c r="H16" s="28"/>
      <c r="I16" s="28"/>
    </row>
    <row r="17" spans="1:9" ht="45" customHeight="1">
      <c r="A17" s="33"/>
      <c r="B17" s="34" t="s">
        <v>54</v>
      </c>
      <c r="C17" s="35"/>
      <c r="D17" s="51">
        <f>SUM(E17:F17)</f>
        <v>326</v>
      </c>
      <c r="E17" s="28">
        <v>59</v>
      </c>
      <c r="F17" s="28">
        <v>267</v>
      </c>
      <c r="G17" s="28">
        <f>SUM(H17:I17)</f>
        <v>83</v>
      </c>
      <c r="H17" s="28">
        <v>48</v>
      </c>
      <c r="I17" s="28">
        <v>35</v>
      </c>
    </row>
    <row r="18" spans="1:9" ht="45" customHeight="1">
      <c r="A18" s="36"/>
      <c r="B18" s="37" t="s">
        <v>55</v>
      </c>
      <c r="C18" s="38"/>
      <c r="D18" s="51">
        <f aca="true" t="shared" si="0" ref="D18:D30">SUM(E18:F18)</f>
        <v>111</v>
      </c>
      <c r="E18" s="28">
        <v>29</v>
      </c>
      <c r="F18" s="28">
        <v>82</v>
      </c>
      <c r="G18" s="28">
        <f aca="true" t="shared" si="1" ref="G18:G35">SUM(H18:I18)</f>
        <v>17</v>
      </c>
      <c r="H18" s="28">
        <v>12</v>
      </c>
      <c r="I18" s="28">
        <v>5</v>
      </c>
    </row>
    <row r="19" spans="1:9" ht="45" customHeight="1">
      <c r="A19" s="36"/>
      <c r="B19" s="37" t="s">
        <v>56</v>
      </c>
      <c r="C19" s="38"/>
      <c r="D19" s="51">
        <f t="shared" si="0"/>
        <v>65</v>
      </c>
      <c r="E19" s="28">
        <v>29</v>
      </c>
      <c r="F19" s="28">
        <v>36</v>
      </c>
      <c r="G19" s="28">
        <f t="shared" si="1"/>
        <v>13</v>
      </c>
      <c r="H19" s="28">
        <v>10</v>
      </c>
      <c r="I19" s="28">
        <v>3</v>
      </c>
    </row>
    <row r="20" spans="1:9" ht="45" customHeight="1">
      <c r="A20" s="36"/>
      <c r="B20" s="37" t="s">
        <v>57</v>
      </c>
      <c r="C20" s="38"/>
      <c r="D20" s="51">
        <f t="shared" si="0"/>
        <v>77</v>
      </c>
      <c r="E20" s="28">
        <v>11</v>
      </c>
      <c r="F20" s="28">
        <v>66</v>
      </c>
      <c r="G20" s="28">
        <f t="shared" si="1"/>
        <v>23</v>
      </c>
      <c r="H20" s="28">
        <v>19</v>
      </c>
      <c r="I20" s="28">
        <v>4</v>
      </c>
    </row>
    <row r="21" spans="1:9" ht="45" customHeight="1">
      <c r="A21" s="36"/>
      <c r="B21" s="37" t="s">
        <v>58</v>
      </c>
      <c r="C21" s="38"/>
      <c r="D21" s="51">
        <f t="shared" si="0"/>
        <v>107</v>
      </c>
      <c r="E21" s="28">
        <v>19</v>
      </c>
      <c r="F21" s="28">
        <v>88</v>
      </c>
      <c r="G21" s="28">
        <f t="shared" si="1"/>
        <v>33</v>
      </c>
      <c r="H21" s="28">
        <v>28</v>
      </c>
      <c r="I21" s="28">
        <v>5</v>
      </c>
    </row>
    <row r="22" spans="1:9" ht="45" customHeight="1">
      <c r="A22" s="36"/>
      <c r="B22" s="37" t="s">
        <v>59</v>
      </c>
      <c r="C22" s="30"/>
      <c r="D22" s="51">
        <f t="shared" si="0"/>
        <v>45</v>
      </c>
      <c r="E22" s="28">
        <v>5</v>
      </c>
      <c r="F22" s="28">
        <v>40</v>
      </c>
      <c r="G22" s="28">
        <f t="shared" si="1"/>
        <v>6</v>
      </c>
      <c r="H22" s="28">
        <v>5</v>
      </c>
      <c r="I22" s="28">
        <v>1</v>
      </c>
    </row>
    <row r="23" spans="1:9" ht="45" customHeight="1">
      <c r="A23" s="11"/>
      <c r="B23" s="37" t="s">
        <v>68</v>
      </c>
      <c r="C23" s="39"/>
      <c r="D23" s="51">
        <f t="shared" si="0"/>
        <v>20</v>
      </c>
      <c r="E23" s="28">
        <v>3</v>
      </c>
      <c r="F23" s="28">
        <v>17</v>
      </c>
      <c r="G23" s="28">
        <f t="shared" si="1"/>
        <v>9</v>
      </c>
      <c r="H23" s="28">
        <v>8</v>
      </c>
      <c r="I23" s="28">
        <v>1</v>
      </c>
    </row>
    <row r="24" spans="1:9" ht="45" customHeight="1">
      <c r="A24" s="11"/>
      <c r="B24" s="37" t="s">
        <v>69</v>
      </c>
      <c r="C24" s="39"/>
      <c r="D24" s="51">
        <f t="shared" si="0"/>
        <v>39</v>
      </c>
      <c r="E24" s="28">
        <v>1</v>
      </c>
      <c r="F24" s="28">
        <v>38</v>
      </c>
      <c r="G24" s="28">
        <f t="shared" si="1"/>
        <v>8</v>
      </c>
      <c r="H24" s="28">
        <v>4</v>
      </c>
      <c r="I24" s="28">
        <v>4</v>
      </c>
    </row>
    <row r="25" spans="1:9" ht="45" customHeight="1">
      <c r="A25" s="11"/>
      <c r="B25" s="37" t="s">
        <v>67</v>
      </c>
      <c r="C25" s="38"/>
      <c r="D25" s="51">
        <f t="shared" si="0"/>
        <v>32</v>
      </c>
      <c r="E25" s="28">
        <v>6</v>
      </c>
      <c r="F25" s="28">
        <v>26</v>
      </c>
      <c r="G25" s="28">
        <f t="shared" si="1"/>
        <v>11</v>
      </c>
      <c r="H25" s="28">
        <v>10</v>
      </c>
      <c r="I25" s="28">
        <v>1</v>
      </c>
    </row>
    <row r="26" spans="1:9" ht="45" customHeight="1">
      <c r="A26" s="36"/>
      <c r="B26" s="37" t="s">
        <v>70</v>
      </c>
      <c r="C26" s="38"/>
      <c r="D26" s="51">
        <f t="shared" si="0"/>
        <v>44</v>
      </c>
      <c r="E26" s="28">
        <v>4</v>
      </c>
      <c r="F26" s="28">
        <v>40</v>
      </c>
      <c r="G26" s="28">
        <f t="shared" si="1"/>
        <v>8</v>
      </c>
      <c r="H26" s="28">
        <v>4</v>
      </c>
      <c r="I26" s="28">
        <v>4</v>
      </c>
    </row>
    <row r="27" spans="1:9" ht="45" customHeight="1">
      <c r="A27" s="36"/>
      <c r="B27" s="37" t="s">
        <v>60</v>
      </c>
      <c r="C27" s="38"/>
      <c r="D27" s="51">
        <f t="shared" si="0"/>
        <v>90</v>
      </c>
      <c r="E27" s="28">
        <v>20</v>
      </c>
      <c r="F27" s="28">
        <v>70</v>
      </c>
      <c r="G27" s="28">
        <f t="shared" si="1"/>
        <v>18</v>
      </c>
      <c r="H27" s="28">
        <v>16</v>
      </c>
      <c r="I27" s="28">
        <v>2</v>
      </c>
    </row>
    <row r="28" spans="1:9" ht="45" customHeight="1">
      <c r="A28" s="36"/>
      <c r="B28" s="37" t="s">
        <v>61</v>
      </c>
      <c r="C28" s="38"/>
      <c r="D28" s="51">
        <f t="shared" si="0"/>
        <v>42</v>
      </c>
      <c r="E28" s="28">
        <v>4</v>
      </c>
      <c r="F28" s="28">
        <v>38</v>
      </c>
      <c r="G28" s="28">
        <f t="shared" si="1"/>
        <v>12</v>
      </c>
      <c r="H28" s="28">
        <v>11</v>
      </c>
      <c r="I28" s="28">
        <v>1</v>
      </c>
    </row>
    <row r="29" spans="1:9" ht="45" customHeight="1">
      <c r="A29" s="36"/>
      <c r="B29" s="37" t="s">
        <v>62</v>
      </c>
      <c r="C29" s="38"/>
      <c r="D29" s="51">
        <f t="shared" si="0"/>
        <v>46</v>
      </c>
      <c r="E29" s="28">
        <v>5</v>
      </c>
      <c r="F29" s="28">
        <v>41</v>
      </c>
      <c r="G29" s="28">
        <f t="shared" si="1"/>
        <v>7</v>
      </c>
      <c r="H29" s="28">
        <v>5</v>
      </c>
      <c r="I29" s="28">
        <v>2</v>
      </c>
    </row>
    <row r="30" spans="1:9" ht="45" customHeight="1">
      <c r="A30" s="36"/>
      <c r="B30" s="37" t="s">
        <v>63</v>
      </c>
      <c r="C30" s="38"/>
      <c r="D30" s="51">
        <f t="shared" si="0"/>
        <v>24</v>
      </c>
      <c r="E30" s="28">
        <v>4</v>
      </c>
      <c r="F30" s="28">
        <v>20</v>
      </c>
      <c r="G30" s="28">
        <f t="shared" si="1"/>
        <v>7</v>
      </c>
      <c r="H30" s="28">
        <v>5</v>
      </c>
      <c r="I30" s="28">
        <v>2</v>
      </c>
    </row>
    <row r="31" spans="1:9" ht="22.5" customHeight="1">
      <c r="A31" s="36"/>
      <c r="B31" s="37"/>
      <c r="C31" s="38"/>
      <c r="D31" s="51"/>
      <c r="E31" s="28"/>
      <c r="F31" s="28"/>
      <c r="G31" s="28"/>
      <c r="H31" s="28"/>
      <c r="I31" s="28"/>
    </row>
    <row r="32" spans="1:9" ht="45" customHeight="1">
      <c r="A32" s="57"/>
      <c r="B32" s="58" t="s">
        <v>64</v>
      </c>
      <c r="C32" s="59"/>
      <c r="D32" s="51">
        <f>SUM(E32:F32)</f>
        <v>3</v>
      </c>
      <c r="E32" s="28">
        <v>1</v>
      </c>
      <c r="F32" s="28">
        <v>2</v>
      </c>
      <c r="G32" s="28">
        <f t="shared" si="1"/>
        <v>1</v>
      </c>
      <c r="H32" s="28">
        <v>1</v>
      </c>
      <c r="I32" s="28">
        <v>0</v>
      </c>
    </row>
    <row r="33" spans="1:9" ht="45" customHeight="1">
      <c r="A33" s="14"/>
      <c r="B33" s="37" t="s">
        <v>71</v>
      </c>
      <c r="C33" s="40"/>
      <c r="D33" s="51">
        <f>SUM(E33:F33)</f>
        <v>22</v>
      </c>
      <c r="E33" s="28">
        <v>2</v>
      </c>
      <c r="F33" s="28">
        <v>20</v>
      </c>
      <c r="G33" s="28">
        <f t="shared" si="1"/>
        <v>6</v>
      </c>
      <c r="H33" s="28">
        <v>4</v>
      </c>
      <c r="I33" s="28">
        <v>2</v>
      </c>
    </row>
    <row r="34" spans="1:9" ht="45" customHeight="1">
      <c r="A34" s="14"/>
      <c r="B34" s="37" t="s">
        <v>65</v>
      </c>
      <c r="C34" s="40"/>
      <c r="D34" s="51">
        <f>SUM(E34:F34)</f>
        <v>15</v>
      </c>
      <c r="E34" s="28">
        <v>3</v>
      </c>
      <c r="F34" s="28">
        <v>12</v>
      </c>
      <c r="G34" s="28">
        <f t="shared" si="1"/>
        <v>8</v>
      </c>
      <c r="H34" s="28">
        <v>8</v>
      </c>
      <c r="I34" s="28">
        <v>0</v>
      </c>
    </row>
    <row r="35" spans="1:9" ht="45" customHeight="1">
      <c r="A35" s="72"/>
      <c r="B35" s="41" t="s">
        <v>66</v>
      </c>
      <c r="C35" s="5"/>
      <c r="D35" s="96">
        <f>SUM(E35:F35)</f>
        <v>25</v>
      </c>
      <c r="E35" s="42">
        <v>5</v>
      </c>
      <c r="F35" s="42">
        <v>20</v>
      </c>
      <c r="G35" s="42">
        <f t="shared" si="1"/>
        <v>3</v>
      </c>
      <c r="H35" s="42">
        <v>2</v>
      </c>
      <c r="I35" s="42">
        <v>1</v>
      </c>
    </row>
  </sheetData>
  <sheetProtection/>
  <mergeCells count="6">
    <mergeCell ref="A11:C11"/>
    <mergeCell ref="A5:C5"/>
    <mergeCell ref="A9:C9"/>
    <mergeCell ref="D3:D7"/>
    <mergeCell ref="G3:I4"/>
    <mergeCell ref="I5:I7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  <ignoredErrors>
    <ignoredError sqref="D14 D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15" width="9" style="1" customWidth="1"/>
    <col min="16" max="16384" width="8.83203125" style="1" customWidth="1"/>
  </cols>
  <sheetData>
    <row r="1" ht="31.5" customHeight="1">
      <c r="B1" s="9" t="s">
        <v>90</v>
      </c>
    </row>
    <row r="2" spans="2:15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1.5" customHeight="1">
      <c r="A3" s="10"/>
      <c r="B3" s="10"/>
      <c r="C3" s="10"/>
      <c r="D3" s="141" t="s">
        <v>81</v>
      </c>
      <c r="E3" s="142"/>
      <c r="F3" s="142"/>
      <c r="G3" s="142"/>
      <c r="H3" s="142"/>
      <c r="I3" s="143"/>
      <c r="J3" s="118" t="s">
        <v>50</v>
      </c>
      <c r="K3" s="144"/>
      <c r="L3" s="144"/>
      <c r="M3" s="144"/>
      <c r="N3" s="144"/>
      <c r="O3" s="144"/>
    </row>
    <row r="4" spans="1:15" ht="31.5" customHeight="1">
      <c r="A4" s="11"/>
      <c r="B4" s="11" t="s">
        <v>3</v>
      </c>
      <c r="C4" s="11"/>
      <c r="D4" s="109" t="s">
        <v>2</v>
      </c>
      <c r="E4" s="145" t="s">
        <v>29</v>
      </c>
      <c r="F4" s="146"/>
      <c r="G4" s="146"/>
      <c r="H4" s="147"/>
      <c r="I4" s="148" t="s">
        <v>48</v>
      </c>
      <c r="J4" s="110" t="s">
        <v>2</v>
      </c>
      <c r="K4" s="149" t="s">
        <v>29</v>
      </c>
      <c r="L4" s="150"/>
      <c r="M4" s="150"/>
      <c r="N4" s="151"/>
      <c r="O4" s="152" t="s">
        <v>48</v>
      </c>
    </row>
    <row r="5" spans="1:15" ht="31.5" customHeight="1">
      <c r="A5" s="115" t="s">
        <v>1</v>
      </c>
      <c r="B5" s="115"/>
      <c r="C5" s="116"/>
      <c r="D5" s="110"/>
      <c r="E5" s="85" t="s">
        <v>30</v>
      </c>
      <c r="F5" s="20" t="s">
        <v>31</v>
      </c>
      <c r="G5" s="15"/>
      <c r="H5" s="109" t="s">
        <v>155</v>
      </c>
      <c r="I5" s="131"/>
      <c r="J5" s="110"/>
      <c r="K5" s="85" t="s">
        <v>30</v>
      </c>
      <c r="L5" s="20" t="s">
        <v>31</v>
      </c>
      <c r="M5" s="15"/>
      <c r="N5" s="109" t="s">
        <v>155</v>
      </c>
      <c r="O5" s="153"/>
    </row>
    <row r="6" spans="1:15" ht="31.5" customHeight="1">
      <c r="A6" s="11"/>
      <c r="B6" s="11"/>
      <c r="C6" s="19"/>
      <c r="D6" s="110"/>
      <c r="E6" s="86" t="s">
        <v>32</v>
      </c>
      <c r="F6" s="20" t="s">
        <v>33</v>
      </c>
      <c r="G6" s="20" t="s">
        <v>156</v>
      </c>
      <c r="H6" s="110"/>
      <c r="I6" s="131"/>
      <c r="J6" s="110"/>
      <c r="K6" s="86" t="s">
        <v>32</v>
      </c>
      <c r="L6" s="20" t="s">
        <v>33</v>
      </c>
      <c r="M6" s="20" t="s">
        <v>156</v>
      </c>
      <c r="N6" s="110"/>
      <c r="O6" s="153"/>
    </row>
    <row r="7" spans="1:15" ht="31.5" customHeight="1">
      <c r="A7" s="11"/>
      <c r="B7" s="11"/>
      <c r="C7" s="19"/>
      <c r="D7" s="111"/>
      <c r="E7" s="87" t="s">
        <v>34</v>
      </c>
      <c r="F7" s="71" t="s">
        <v>35</v>
      </c>
      <c r="G7" s="22"/>
      <c r="H7" s="111"/>
      <c r="I7" s="132"/>
      <c r="J7" s="111"/>
      <c r="K7" s="87" t="s">
        <v>34</v>
      </c>
      <c r="L7" s="71" t="s">
        <v>35</v>
      </c>
      <c r="M7" s="22"/>
      <c r="N7" s="111"/>
      <c r="O7" s="154"/>
    </row>
    <row r="8" spans="1:15" ht="31.5" customHeight="1">
      <c r="A8" s="10"/>
      <c r="B8" s="10"/>
      <c r="C8" s="25"/>
      <c r="D8" s="1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39" customHeight="1">
      <c r="A9" s="97" t="s">
        <v>173</v>
      </c>
      <c r="B9" s="97"/>
      <c r="C9" s="98"/>
      <c r="D9" s="51">
        <f>SUM(E9:I9)</f>
        <v>105</v>
      </c>
      <c r="E9" s="28">
        <v>9</v>
      </c>
      <c r="F9" s="28">
        <v>0</v>
      </c>
      <c r="G9" s="28">
        <v>0</v>
      </c>
      <c r="H9" s="28">
        <v>21</v>
      </c>
      <c r="I9" s="28">
        <v>75</v>
      </c>
      <c r="J9" s="28">
        <f>SUM(K9:O9)</f>
        <v>9</v>
      </c>
      <c r="K9" s="28">
        <v>0</v>
      </c>
      <c r="L9" s="28">
        <v>0</v>
      </c>
      <c r="M9" s="28">
        <v>0</v>
      </c>
      <c r="N9" s="28">
        <v>3</v>
      </c>
      <c r="O9" s="28">
        <v>6</v>
      </c>
    </row>
    <row r="10" spans="1:15" ht="22.5" customHeight="1">
      <c r="A10" s="11"/>
      <c r="B10" s="11"/>
      <c r="C10" s="30"/>
      <c r="D10" s="51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39" customHeight="1">
      <c r="A11" s="97" t="s">
        <v>174</v>
      </c>
      <c r="B11" s="97"/>
      <c r="C11" s="98"/>
      <c r="D11" s="51">
        <f>SUM(E11:I11)</f>
        <v>110</v>
      </c>
      <c r="E11" s="28">
        <f aca="true" t="shared" si="0" ref="E11:O11">SUM(E13:E31)</f>
        <v>12</v>
      </c>
      <c r="F11" s="28">
        <f t="shared" si="0"/>
        <v>0</v>
      </c>
      <c r="G11" s="28">
        <f t="shared" si="0"/>
        <v>0</v>
      </c>
      <c r="H11" s="28">
        <f t="shared" si="0"/>
        <v>23</v>
      </c>
      <c r="I11" s="28">
        <f t="shared" si="0"/>
        <v>75</v>
      </c>
      <c r="J11" s="28">
        <f>SUM(K11:O11)</f>
        <v>5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1</v>
      </c>
      <c r="O11" s="28">
        <f t="shared" si="0"/>
        <v>4</v>
      </c>
    </row>
    <row r="12" spans="1:15" ht="31.5" customHeight="1">
      <c r="A12" s="31"/>
      <c r="B12" s="31"/>
      <c r="C12" s="32"/>
      <c r="D12" s="51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45" customHeight="1">
      <c r="A13" s="33"/>
      <c r="B13" s="34" t="s">
        <v>157</v>
      </c>
      <c r="C13" s="35"/>
      <c r="D13" s="51">
        <f>SUM(E13:I13)</f>
        <v>42</v>
      </c>
      <c r="E13" s="28">
        <v>1</v>
      </c>
      <c r="F13" s="28">
        <v>0</v>
      </c>
      <c r="G13" s="28">
        <v>0</v>
      </c>
      <c r="H13" s="28">
        <v>10</v>
      </c>
      <c r="I13" s="28">
        <v>31</v>
      </c>
      <c r="J13" s="28">
        <f>SUM(K13:O13)</f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</row>
    <row r="14" spans="1:15" ht="45" customHeight="1">
      <c r="A14" s="36"/>
      <c r="B14" s="37" t="s">
        <v>158</v>
      </c>
      <c r="C14" s="38"/>
      <c r="D14" s="51">
        <f aca="true" t="shared" si="1" ref="D14:D26">SUM(E14:I14)</f>
        <v>11</v>
      </c>
      <c r="E14" s="28">
        <v>0</v>
      </c>
      <c r="F14" s="28">
        <v>0</v>
      </c>
      <c r="G14" s="28">
        <v>0</v>
      </c>
      <c r="H14" s="28">
        <v>4</v>
      </c>
      <c r="I14" s="28">
        <v>7</v>
      </c>
      <c r="J14" s="28">
        <f aca="true" t="shared" si="2" ref="J14:J26">SUM(K14:O14)</f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</row>
    <row r="15" spans="1:15" ht="45" customHeight="1">
      <c r="A15" s="36"/>
      <c r="B15" s="37" t="s">
        <v>159</v>
      </c>
      <c r="C15" s="38"/>
      <c r="D15" s="51">
        <f t="shared" si="1"/>
        <v>6</v>
      </c>
      <c r="E15" s="28">
        <v>2</v>
      </c>
      <c r="F15" s="28">
        <v>0</v>
      </c>
      <c r="G15" s="28">
        <v>0</v>
      </c>
      <c r="H15" s="28">
        <v>0</v>
      </c>
      <c r="I15" s="28">
        <v>4</v>
      </c>
      <c r="J15" s="28">
        <f t="shared" si="2"/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</row>
    <row r="16" spans="1:15" ht="45" customHeight="1">
      <c r="A16" s="36"/>
      <c r="B16" s="37" t="s">
        <v>160</v>
      </c>
      <c r="C16" s="38"/>
      <c r="D16" s="51">
        <f t="shared" si="1"/>
        <v>7</v>
      </c>
      <c r="E16" s="28">
        <v>1</v>
      </c>
      <c r="F16" s="28">
        <v>0</v>
      </c>
      <c r="G16" s="28">
        <v>0</v>
      </c>
      <c r="H16" s="28">
        <v>1</v>
      </c>
      <c r="I16" s="28">
        <v>5</v>
      </c>
      <c r="J16" s="28">
        <f t="shared" si="2"/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</row>
    <row r="17" spans="1:15" ht="45" customHeight="1">
      <c r="A17" s="36"/>
      <c r="B17" s="37" t="s">
        <v>161</v>
      </c>
      <c r="C17" s="38"/>
      <c r="D17" s="51">
        <f t="shared" si="1"/>
        <v>8</v>
      </c>
      <c r="E17" s="28">
        <v>1</v>
      </c>
      <c r="F17" s="28">
        <v>0</v>
      </c>
      <c r="G17" s="28">
        <v>0</v>
      </c>
      <c r="H17" s="28">
        <v>1</v>
      </c>
      <c r="I17" s="28">
        <v>6</v>
      </c>
      <c r="J17" s="28">
        <f t="shared" si="2"/>
        <v>1</v>
      </c>
      <c r="K17" s="28">
        <v>0</v>
      </c>
      <c r="L17" s="28">
        <v>0</v>
      </c>
      <c r="M17" s="28">
        <v>0</v>
      </c>
      <c r="N17" s="28">
        <v>0</v>
      </c>
      <c r="O17" s="28">
        <v>1</v>
      </c>
    </row>
    <row r="18" spans="1:15" ht="45" customHeight="1">
      <c r="A18" s="36"/>
      <c r="B18" s="37" t="s">
        <v>162</v>
      </c>
      <c r="C18" s="30"/>
      <c r="D18" s="51">
        <f t="shared" si="1"/>
        <v>1</v>
      </c>
      <c r="E18" s="28">
        <v>0</v>
      </c>
      <c r="F18" s="28">
        <v>0</v>
      </c>
      <c r="G18" s="28">
        <v>0</v>
      </c>
      <c r="H18" s="28">
        <v>0</v>
      </c>
      <c r="I18" s="28">
        <v>1</v>
      </c>
      <c r="J18" s="28">
        <f t="shared" si="2"/>
        <v>1</v>
      </c>
      <c r="K18" s="28">
        <v>0</v>
      </c>
      <c r="L18" s="28">
        <v>0</v>
      </c>
      <c r="M18" s="28">
        <v>0</v>
      </c>
      <c r="N18" s="28">
        <v>0</v>
      </c>
      <c r="O18" s="28">
        <v>1</v>
      </c>
    </row>
    <row r="19" spans="1:15" ht="45" customHeight="1">
      <c r="A19" s="11"/>
      <c r="B19" s="37" t="s">
        <v>163</v>
      </c>
      <c r="C19" s="39"/>
      <c r="D19" s="51">
        <f t="shared" si="1"/>
        <v>2</v>
      </c>
      <c r="E19" s="28">
        <v>1</v>
      </c>
      <c r="F19" s="28">
        <v>0</v>
      </c>
      <c r="G19" s="28">
        <v>0</v>
      </c>
      <c r="H19" s="28">
        <v>1</v>
      </c>
      <c r="I19" s="28">
        <v>0</v>
      </c>
      <c r="J19" s="28">
        <f t="shared" si="2"/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1:15" ht="45" customHeight="1">
      <c r="A20" s="11"/>
      <c r="B20" s="37" t="s">
        <v>164</v>
      </c>
      <c r="C20" s="39"/>
      <c r="D20" s="51">
        <f t="shared" si="1"/>
        <v>3</v>
      </c>
      <c r="E20" s="28">
        <v>0</v>
      </c>
      <c r="F20" s="28">
        <v>0</v>
      </c>
      <c r="G20" s="28">
        <v>0</v>
      </c>
      <c r="H20" s="28">
        <v>0</v>
      </c>
      <c r="I20" s="28">
        <v>3</v>
      </c>
      <c r="J20" s="28">
        <f t="shared" si="2"/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1:15" ht="45" customHeight="1">
      <c r="A21" s="11"/>
      <c r="B21" s="37" t="s">
        <v>165</v>
      </c>
      <c r="C21" s="38"/>
      <c r="D21" s="51">
        <f t="shared" si="1"/>
        <v>3</v>
      </c>
      <c r="E21" s="28">
        <v>0</v>
      </c>
      <c r="F21" s="28">
        <v>0</v>
      </c>
      <c r="G21" s="28">
        <v>0</v>
      </c>
      <c r="H21" s="28">
        <v>0</v>
      </c>
      <c r="I21" s="28">
        <v>3</v>
      </c>
      <c r="J21" s="28">
        <f t="shared" si="2"/>
        <v>1</v>
      </c>
      <c r="K21" s="28">
        <v>0</v>
      </c>
      <c r="L21" s="28">
        <v>0</v>
      </c>
      <c r="M21" s="28">
        <v>0</v>
      </c>
      <c r="N21" s="28">
        <v>0</v>
      </c>
      <c r="O21" s="28">
        <v>1</v>
      </c>
    </row>
    <row r="22" spans="1:15" ht="45" customHeight="1">
      <c r="A22" s="36"/>
      <c r="B22" s="37" t="s">
        <v>166</v>
      </c>
      <c r="C22" s="38"/>
      <c r="D22" s="51">
        <f t="shared" si="1"/>
        <v>7</v>
      </c>
      <c r="E22" s="28">
        <v>0</v>
      </c>
      <c r="F22" s="28">
        <v>0</v>
      </c>
      <c r="G22" s="28">
        <v>0</v>
      </c>
      <c r="H22" s="28">
        <v>2</v>
      </c>
      <c r="I22" s="28">
        <v>5</v>
      </c>
      <c r="J22" s="28">
        <f t="shared" si="2"/>
        <v>2</v>
      </c>
      <c r="K22" s="28">
        <v>0</v>
      </c>
      <c r="L22" s="28">
        <v>0</v>
      </c>
      <c r="M22" s="28">
        <v>0</v>
      </c>
      <c r="N22" s="28">
        <v>1</v>
      </c>
      <c r="O22" s="28">
        <v>1</v>
      </c>
    </row>
    <row r="23" spans="1:15" ht="45" customHeight="1">
      <c r="A23" s="36"/>
      <c r="B23" s="37" t="s">
        <v>167</v>
      </c>
      <c r="C23" s="38"/>
      <c r="D23" s="51">
        <f t="shared" si="1"/>
        <v>5</v>
      </c>
      <c r="E23" s="28">
        <v>0</v>
      </c>
      <c r="F23" s="28">
        <v>0</v>
      </c>
      <c r="G23" s="28">
        <v>0</v>
      </c>
      <c r="H23" s="28">
        <v>2</v>
      </c>
      <c r="I23" s="28">
        <v>3</v>
      </c>
      <c r="J23" s="28">
        <f t="shared" si="2"/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spans="1:15" ht="45" customHeight="1">
      <c r="A24" s="36"/>
      <c r="B24" s="37" t="s">
        <v>61</v>
      </c>
      <c r="C24" s="38"/>
      <c r="D24" s="51">
        <f t="shared" si="1"/>
        <v>3</v>
      </c>
      <c r="E24" s="28">
        <v>2</v>
      </c>
      <c r="F24" s="28">
        <v>0</v>
      </c>
      <c r="G24" s="28">
        <v>0</v>
      </c>
      <c r="H24" s="28">
        <v>1</v>
      </c>
      <c r="I24" s="28">
        <v>0</v>
      </c>
      <c r="J24" s="28">
        <f t="shared" si="2"/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</row>
    <row r="25" spans="1:15" ht="45" customHeight="1">
      <c r="A25" s="36"/>
      <c r="B25" s="37" t="s">
        <v>62</v>
      </c>
      <c r="C25" s="38"/>
      <c r="D25" s="51">
        <f t="shared" si="1"/>
        <v>2</v>
      </c>
      <c r="E25" s="28">
        <v>1</v>
      </c>
      <c r="F25" s="28">
        <v>0</v>
      </c>
      <c r="G25" s="28">
        <v>0</v>
      </c>
      <c r="H25" s="28">
        <v>1</v>
      </c>
      <c r="I25" s="28">
        <v>0</v>
      </c>
      <c r="J25" s="28">
        <f t="shared" si="2"/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</row>
    <row r="26" spans="1:15" ht="45" customHeight="1">
      <c r="A26" s="36"/>
      <c r="B26" s="37" t="s">
        <v>63</v>
      </c>
      <c r="C26" s="38"/>
      <c r="D26" s="51">
        <f t="shared" si="1"/>
        <v>5</v>
      </c>
      <c r="E26" s="28">
        <v>1</v>
      </c>
      <c r="F26" s="28">
        <v>0</v>
      </c>
      <c r="G26" s="28">
        <v>0</v>
      </c>
      <c r="H26" s="28">
        <v>0</v>
      </c>
      <c r="I26" s="28">
        <v>4</v>
      </c>
      <c r="J26" s="28">
        <f t="shared" si="2"/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</row>
    <row r="27" spans="1:15" ht="31.5" customHeight="1">
      <c r="A27" s="36"/>
      <c r="B27" s="37"/>
      <c r="C27" s="38"/>
      <c r="D27" s="5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45" customHeight="1">
      <c r="A28" s="57"/>
      <c r="B28" s="58" t="s">
        <v>168</v>
      </c>
      <c r="C28" s="59"/>
      <c r="D28" s="51">
        <f>SUM(E28:I28)</f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f>SUM(K28:O28)</f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</row>
    <row r="29" spans="1:15" ht="45" customHeight="1">
      <c r="A29" s="14"/>
      <c r="B29" s="37" t="s">
        <v>169</v>
      </c>
      <c r="C29" s="40"/>
      <c r="D29" s="51">
        <f>SUM(E29:I29)</f>
        <v>3</v>
      </c>
      <c r="E29" s="28">
        <v>1</v>
      </c>
      <c r="F29" s="28">
        <v>0</v>
      </c>
      <c r="G29" s="28">
        <v>0</v>
      </c>
      <c r="H29" s="28">
        <v>0</v>
      </c>
      <c r="I29" s="28">
        <v>2</v>
      </c>
      <c r="J29" s="28">
        <f>SUM(K29:O29)</f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</row>
    <row r="30" spans="1:15" ht="45" customHeight="1">
      <c r="A30" s="14"/>
      <c r="B30" s="37" t="s">
        <v>170</v>
      </c>
      <c r="C30" s="40"/>
      <c r="D30" s="51">
        <f>SUM(E30:I30)</f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f>SUM(K30:O30)</f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</row>
    <row r="31" spans="1:15" ht="45" customHeight="1">
      <c r="A31" s="12"/>
      <c r="B31" s="41" t="s">
        <v>171</v>
      </c>
      <c r="C31" s="13"/>
      <c r="D31" s="96">
        <f>SUM(E31:I31)</f>
        <v>2</v>
      </c>
      <c r="E31" s="42">
        <v>1</v>
      </c>
      <c r="F31" s="42">
        <v>0</v>
      </c>
      <c r="G31" s="42">
        <v>0</v>
      </c>
      <c r="H31" s="42">
        <v>0</v>
      </c>
      <c r="I31" s="42">
        <v>1</v>
      </c>
      <c r="J31" s="42">
        <f>SUM(K31:O31)</f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</sheetData>
  <sheetProtection/>
  <mergeCells count="13">
    <mergeCell ref="A11:C11"/>
    <mergeCell ref="A5:C5"/>
    <mergeCell ref="H5:H7"/>
    <mergeCell ref="N5:N7"/>
    <mergeCell ref="A9:C9"/>
    <mergeCell ref="D3:I3"/>
    <mergeCell ref="J3:O3"/>
    <mergeCell ref="D4:D7"/>
    <mergeCell ref="E4:H4"/>
    <mergeCell ref="I4:I7"/>
    <mergeCell ref="J4:J7"/>
    <mergeCell ref="K4:N4"/>
    <mergeCell ref="O4:O7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5" r:id="rId1"/>
  <ignoredErrors>
    <ignoredError sqref="D9 D13 D14:D26" formulaRange="1"/>
    <ignoredError sqref="J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9" width="18" style="1" customWidth="1"/>
    <col min="10" max="16384" width="8.83203125" style="1" customWidth="1"/>
  </cols>
  <sheetData>
    <row r="1" ht="31.5" customHeight="1">
      <c r="B1" s="9" t="s">
        <v>74</v>
      </c>
    </row>
    <row r="2" spans="2:9" ht="31.5" customHeight="1">
      <c r="B2" s="3"/>
      <c r="C2" s="3"/>
      <c r="D2" s="3"/>
      <c r="E2" s="3"/>
      <c r="F2" s="3"/>
      <c r="G2" s="3"/>
      <c r="H2" s="3"/>
      <c r="I2" s="3"/>
    </row>
    <row r="3" spans="1:9" ht="31.5" customHeight="1">
      <c r="A3" s="10"/>
      <c r="B3" s="10"/>
      <c r="C3" s="10"/>
      <c r="D3" s="101" t="s">
        <v>41</v>
      </c>
      <c r="E3" s="102"/>
      <c r="F3" s="102"/>
      <c r="G3" s="103"/>
      <c r="H3" s="101" t="s">
        <v>47</v>
      </c>
      <c r="I3" s="102"/>
    </row>
    <row r="4" spans="1:9" ht="31.5" customHeight="1">
      <c r="A4" s="11"/>
      <c r="B4" s="11" t="s">
        <v>3</v>
      </c>
      <c r="C4" s="11"/>
      <c r="D4" s="104"/>
      <c r="E4" s="105"/>
      <c r="F4" s="105"/>
      <c r="G4" s="106"/>
      <c r="H4" s="107"/>
      <c r="I4" s="108"/>
    </row>
    <row r="5" spans="1:9" ht="31.5" customHeight="1">
      <c r="A5" s="115" t="s">
        <v>1</v>
      </c>
      <c r="B5" s="115"/>
      <c r="C5" s="116"/>
      <c r="D5" s="155" t="s">
        <v>172</v>
      </c>
      <c r="E5" s="88" t="s">
        <v>51</v>
      </c>
      <c r="F5" s="15"/>
      <c r="G5" s="126" t="s">
        <v>49</v>
      </c>
      <c r="H5" s="155" t="s">
        <v>172</v>
      </c>
      <c r="I5" s="90" t="s">
        <v>51</v>
      </c>
    </row>
    <row r="6" spans="1:9" ht="31.5" customHeight="1">
      <c r="A6" s="11"/>
      <c r="B6" s="11"/>
      <c r="C6" s="19"/>
      <c r="D6" s="156"/>
      <c r="E6" s="88" t="s">
        <v>52</v>
      </c>
      <c r="F6" s="20" t="s">
        <v>46</v>
      </c>
      <c r="G6" s="110"/>
      <c r="H6" s="156"/>
      <c r="I6" s="90" t="s">
        <v>52</v>
      </c>
    </row>
    <row r="7" spans="1:9" ht="31.5" customHeight="1">
      <c r="A7" s="11"/>
      <c r="B7" s="11"/>
      <c r="C7" s="19"/>
      <c r="D7" s="157"/>
      <c r="E7" s="89" t="s">
        <v>53</v>
      </c>
      <c r="F7" s="22"/>
      <c r="G7" s="111"/>
      <c r="H7" s="157"/>
      <c r="I7" s="91" t="s">
        <v>53</v>
      </c>
    </row>
    <row r="8" spans="1:9" ht="31.5" customHeight="1">
      <c r="A8" s="10"/>
      <c r="B8" s="10"/>
      <c r="C8" s="25"/>
      <c r="D8" s="15"/>
      <c r="E8" s="11"/>
      <c r="F8" s="11"/>
      <c r="G8" s="11"/>
      <c r="H8" s="11"/>
      <c r="I8" s="11"/>
    </row>
    <row r="9" spans="1:9" ht="39" customHeight="1">
      <c r="A9" s="97" t="s">
        <v>176</v>
      </c>
      <c r="B9" s="97"/>
      <c r="C9" s="98"/>
      <c r="D9" s="51">
        <v>13</v>
      </c>
      <c r="E9" s="28">
        <v>0</v>
      </c>
      <c r="F9" s="28">
        <v>0</v>
      </c>
      <c r="G9" s="28">
        <v>0</v>
      </c>
      <c r="H9" s="28">
        <v>75</v>
      </c>
      <c r="I9" s="28">
        <v>6</v>
      </c>
    </row>
    <row r="10" spans="1:9" ht="22.5" customHeight="1">
      <c r="A10" s="11"/>
      <c r="B10" s="11"/>
      <c r="C10" s="30"/>
      <c r="D10" s="51"/>
      <c r="E10" s="28"/>
      <c r="F10" s="28"/>
      <c r="G10" s="28"/>
      <c r="H10" s="28"/>
      <c r="I10" s="28"/>
    </row>
    <row r="11" spans="1:9" ht="39" customHeight="1">
      <c r="A11" s="97" t="s">
        <v>177</v>
      </c>
      <c r="B11" s="97"/>
      <c r="C11" s="98"/>
      <c r="D11" s="51">
        <f aca="true" t="shared" si="0" ref="D11:I11">SUM(D13:D31)</f>
        <v>10</v>
      </c>
      <c r="E11" s="28">
        <f t="shared" si="0"/>
        <v>3</v>
      </c>
      <c r="F11" s="28">
        <f t="shared" si="0"/>
        <v>0</v>
      </c>
      <c r="G11" s="28">
        <f t="shared" si="0"/>
        <v>1</v>
      </c>
      <c r="H11" s="28">
        <f t="shared" si="0"/>
        <v>74</v>
      </c>
      <c r="I11" s="28">
        <f t="shared" si="0"/>
        <v>4</v>
      </c>
    </row>
    <row r="12" spans="1:9" ht="31.5" customHeight="1">
      <c r="A12" s="31"/>
      <c r="B12" s="31"/>
      <c r="C12" s="32"/>
      <c r="D12" s="51"/>
      <c r="E12" s="28"/>
      <c r="F12" s="28"/>
      <c r="G12" s="28"/>
      <c r="H12" s="28"/>
      <c r="I12" s="28"/>
    </row>
    <row r="13" spans="1:9" ht="45" customHeight="1">
      <c r="A13" s="33"/>
      <c r="B13" s="34" t="s">
        <v>54</v>
      </c>
      <c r="C13" s="35"/>
      <c r="D13" s="51">
        <v>1</v>
      </c>
      <c r="E13" s="28">
        <v>1</v>
      </c>
      <c r="F13" s="28">
        <v>0</v>
      </c>
      <c r="G13" s="28">
        <v>0</v>
      </c>
      <c r="H13" s="28">
        <v>31</v>
      </c>
      <c r="I13" s="28">
        <v>0</v>
      </c>
    </row>
    <row r="14" spans="1:9" ht="45" customHeight="1">
      <c r="A14" s="36"/>
      <c r="B14" s="37" t="s">
        <v>55</v>
      </c>
      <c r="C14" s="38"/>
      <c r="D14" s="51">
        <v>1</v>
      </c>
      <c r="E14" s="28">
        <v>0</v>
      </c>
      <c r="F14" s="28">
        <v>0</v>
      </c>
      <c r="G14" s="28">
        <v>0</v>
      </c>
      <c r="H14" s="28">
        <v>7</v>
      </c>
      <c r="I14" s="28">
        <v>0</v>
      </c>
    </row>
    <row r="15" spans="1:9" ht="45" customHeight="1">
      <c r="A15" s="36"/>
      <c r="B15" s="37" t="s">
        <v>56</v>
      </c>
      <c r="C15" s="38"/>
      <c r="D15" s="51">
        <v>0</v>
      </c>
      <c r="E15" s="28">
        <v>0</v>
      </c>
      <c r="F15" s="28">
        <v>0</v>
      </c>
      <c r="G15" s="28">
        <v>0</v>
      </c>
      <c r="H15" s="28">
        <v>4</v>
      </c>
      <c r="I15" s="28">
        <v>0</v>
      </c>
    </row>
    <row r="16" spans="1:9" ht="45" customHeight="1">
      <c r="A16" s="36"/>
      <c r="B16" s="37" t="s">
        <v>57</v>
      </c>
      <c r="C16" s="38"/>
      <c r="D16" s="51">
        <v>1</v>
      </c>
      <c r="E16" s="28">
        <v>0</v>
      </c>
      <c r="F16" s="28">
        <v>0</v>
      </c>
      <c r="G16" s="28">
        <v>0</v>
      </c>
      <c r="H16" s="28">
        <v>5</v>
      </c>
      <c r="I16" s="28">
        <v>0</v>
      </c>
    </row>
    <row r="17" spans="1:9" ht="45" customHeight="1">
      <c r="A17" s="36"/>
      <c r="B17" s="37" t="s">
        <v>58</v>
      </c>
      <c r="C17" s="38"/>
      <c r="D17" s="51">
        <v>1</v>
      </c>
      <c r="E17" s="28">
        <v>0</v>
      </c>
      <c r="F17" s="28">
        <v>0</v>
      </c>
      <c r="G17" s="28">
        <v>0</v>
      </c>
      <c r="H17" s="28">
        <v>5</v>
      </c>
      <c r="I17" s="28">
        <v>1</v>
      </c>
    </row>
    <row r="18" spans="1:9" ht="45" customHeight="1">
      <c r="A18" s="36"/>
      <c r="B18" s="37" t="s">
        <v>59</v>
      </c>
      <c r="C18" s="30"/>
      <c r="D18" s="51">
        <v>1</v>
      </c>
      <c r="E18" s="28">
        <v>0</v>
      </c>
      <c r="F18" s="28">
        <v>0</v>
      </c>
      <c r="G18" s="28">
        <v>0</v>
      </c>
      <c r="H18" s="28">
        <v>1</v>
      </c>
      <c r="I18" s="28">
        <v>1</v>
      </c>
    </row>
    <row r="19" spans="1:9" ht="45" customHeight="1">
      <c r="A19" s="11"/>
      <c r="B19" s="37" t="s">
        <v>68</v>
      </c>
      <c r="C19" s="39"/>
      <c r="D19" s="51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ht="45" customHeight="1">
      <c r="A20" s="11"/>
      <c r="B20" s="37" t="s">
        <v>69</v>
      </c>
      <c r="C20" s="39"/>
      <c r="D20" s="51">
        <v>2</v>
      </c>
      <c r="E20" s="28">
        <v>1</v>
      </c>
      <c r="F20" s="28">
        <v>0</v>
      </c>
      <c r="G20" s="28">
        <v>0</v>
      </c>
      <c r="H20" s="28">
        <v>3</v>
      </c>
      <c r="I20" s="28">
        <v>0</v>
      </c>
    </row>
    <row r="21" spans="1:9" ht="45" customHeight="1">
      <c r="A21" s="11"/>
      <c r="B21" s="37" t="s">
        <v>67</v>
      </c>
      <c r="C21" s="38"/>
      <c r="D21" s="51">
        <v>0</v>
      </c>
      <c r="E21" s="28">
        <v>0</v>
      </c>
      <c r="F21" s="28">
        <v>0</v>
      </c>
      <c r="G21" s="28">
        <v>0</v>
      </c>
      <c r="H21" s="28">
        <v>3</v>
      </c>
      <c r="I21" s="28">
        <v>1</v>
      </c>
    </row>
    <row r="22" spans="1:9" ht="45" customHeight="1">
      <c r="A22" s="36"/>
      <c r="B22" s="37" t="s">
        <v>70</v>
      </c>
      <c r="C22" s="38"/>
      <c r="D22" s="51">
        <v>1</v>
      </c>
      <c r="E22" s="28">
        <v>0</v>
      </c>
      <c r="F22" s="28">
        <v>0</v>
      </c>
      <c r="G22" s="28">
        <v>1</v>
      </c>
      <c r="H22" s="28">
        <v>5</v>
      </c>
      <c r="I22" s="28">
        <v>1</v>
      </c>
    </row>
    <row r="23" spans="1:9" ht="45" customHeight="1">
      <c r="A23" s="36"/>
      <c r="B23" s="37" t="s">
        <v>60</v>
      </c>
      <c r="C23" s="38"/>
      <c r="D23" s="51">
        <v>0</v>
      </c>
      <c r="E23" s="28">
        <v>0</v>
      </c>
      <c r="F23" s="28">
        <v>0</v>
      </c>
      <c r="G23" s="28">
        <v>0</v>
      </c>
      <c r="H23" s="28">
        <v>3</v>
      </c>
      <c r="I23" s="28">
        <v>0</v>
      </c>
    </row>
    <row r="24" spans="1:9" ht="45" customHeight="1">
      <c r="A24" s="36"/>
      <c r="B24" s="37" t="s">
        <v>61</v>
      </c>
      <c r="C24" s="38"/>
      <c r="D24" s="51">
        <v>2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ht="45" customHeight="1">
      <c r="A25" s="36"/>
      <c r="B25" s="37" t="s">
        <v>62</v>
      </c>
      <c r="C25" s="38"/>
      <c r="D25" s="51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45" customHeight="1">
      <c r="A26" s="36"/>
      <c r="B26" s="37" t="s">
        <v>63</v>
      </c>
      <c r="C26" s="38"/>
      <c r="D26" s="51">
        <v>0</v>
      </c>
      <c r="E26" s="28">
        <v>0</v>
      </c>
      <c r="F26" s="28">
        <v>0</v>
      </c>
      <c r="G26" s="28">
        <v>0</v>
      </c>
      <c r="H26" s="28">
        <v>4</v>
      </c>
      <c r="I26" s="28">
        <v>0</v>
      </c>
    </row>
    <row r="27" spans="1:9" ht="27.75" customHeight="1">
      <c r="A27" s="36"/>
      <c r="B27" s="37"/>
      <c r="C27" s="38"/>
      <c r="D27" s="51"/>
      <c r="E27" s="28"/>
      <c r="F27" s="28"/>
      <c r="G27" s="28"/>
      <c r="H27" s="28"/>
      <c r="I27" s="28"/>
    </row>
    <row r="28" spans="1:9" ht="45" customHeight="1">
      <c r="A28" s="56"/>
      <c r="B28" s="34" t="s">
        <v>64</v>
      </c>
      <c r="C28" s="67"/>
      <c r="D28" s="51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ht="45" customHeight="1">
      <c r="A29" s="14"/>
      <c r="B29" s="37" t="s">
        <v>71</v>
      </c>
      <c r="C29" s="40"/>
      <c r="D29" s="51">
        <v>0</v>
      </c>
      <c r="E29" s="28">
        <v>0</v>
      </c>
      <c r="F29" s="28">
        <v>0</v>
      </c>
      <c r="G29" s="28">
        <v>0</v>
      </c>
      <c r="H29" s="28">
        <v>2</v>
      </c>
      <c r="I29" s="28">
        <v>0</v>
      </c>
    </row>
    <row r="30" spans="1:9" ht="45" customHeight="1">
      <c r="A30" s="14"/>
      <c r="B30" s="37" t="s">
        <v>65</v>
      </c>
      <c r="C30" s="40"/>
      <c r="D30" s="51">
        <v>0</v>
      </c>
      <c r="E30" s="28">
        <v>1</v>
      </c>
      <c r="F30" s="28">
        <v>0</v>
      </c>
      <c r="G30" s="28">
        <v>0</v>
      </c>
      <c r="H30" s="28">
        <v>0</v>
      </c>
      <c r="I30" s="28">
        <v>0</v>
      </c>
    </row>
    <row r="31" spans="1:9" ht="45" customHeight="1">
      <c r="A31" s="12"/>
      <c r="B31" s="41" t="s">
        <v>66</v>
      </c>
      <c r="C31" s="13"/>
      <c r="D31" s="55">
        <v>0</v>
      </c>
      <c r="E31" s="42">
        <v>0</v>
      </c>
      <c r="F31" s="42">
        <v>0</v>
      </c>
      <c r="G31" s="42">
        <v>0</v>
      </c>
      <c r="H31" s="42">
        <v>1</v>
      </c>
      <c r="I31" s="42">
        <v>0</v>
      </c>
    </row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</sheetData>
  <sheetProtection/>
  <mergeCells count="8">
    <mergeCell ref="A11:C11"/>
    <mergeCell ref="D3:G4"/>
    <mergeCell ref="H3:I4"/>
    <mergeCell ref="G5:G7"/>
    <mergeCell ref="A5:C5"/>
    <mergeCell ref="A9:C9"/>
    <mergeCell ref="D5:D7"/>
    <mergeCell ref="H5:H7"/>
  </mergeCells>
  <printOptions/>
  <pageMargins left="0.5905511811023623" right="0.7874015748031497" top="0.984251968503937" bottom="0.9448818897637796" header="0.5118110236220472" footer="0.5118110236220472"/>
  <pageSetup fitToWidth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2010-08-27T05:36:15Z</cp:lastPrinted>
  <dcterms:created xsi:type="dcterms:W3CDTF">1998-03-25T04:30:26Z</dcterms:created>
  <dcterms:modified xsi:type="dcterms:W3CDTF">2010-12-16T00:41:13Z</dcterms:modified>
  <cp:category/>
  <cp:version/>
  <cp:contentType/>
  <cp:contentStatus/>
</cp:coreProperties>
</file>