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175" activeTab="0"/>
  </bookViews>
  <sheets>
    <sheet name="第32表" sheetId="1" r:id="rId1"/>
    <sheet name="第33表" sheetId="2" r:id="rId2"/>
  </sheets>
  <definedNames>
    <definedName name="_xlnm.Print_Area" localSheetId="0">'第32表'!$A$1:$N$32</definedName>
    <definedName name="_xlnm.Print_Area" localSheetId="1">'第33表'!$A$1:$K$56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<sst xmlns="http://schemas.openxmlformats.org/spreadsheetml/2006/main" count="96" uniqueCount="76">
  <si>
    <t>学  校  数</t>
  </si>
  <si>
    <t>生    徒    数</t>
  </si>
  <si>
    <t>私  立</t>
  </si>
  <si>
    <t>区    分</t>
  </si>
  <si>
    <t>計</t>
  </si>
  <si>
    <t>第33表 　学科別生徒数</t>
  </si>
  <si>
    <t>総　　　数</t>
  </si>
  <si>
    <t>公　 　立</t>
  </si>
  <si>
    <t>私　 　立</t>
  </si>
  <si>
    <t>柔道整復</t>
  </si>
  <si>
    <t>理学・作業療法</t>
  </si>
  <si>
    <t>情報</t>
  </si>
  <si>
    <t>介護福祉</t>
  </si>
  <si>
    <t>社会福祉</t>
  </si>
  <si>
    <t>（専修学校）</t>
  </si>
  <si>
    <t>公 立</t>
  </si>
  <si>
    <t>私 立</t>
  </si>
  <si>
    <t>公  立</t>
  </si>
  <si>
    <t>区　　分</t>
  </si>
  <si>
    <t>計</t>
  </si>
  <si>
    <t>男</t>
  </si>
  <si>
    <t>女</t>
  </si>
  <si>
    <t>工  業  関  係</t>
  </si>
  <si>
    <t>土木・建築</t>
  </si>
  <si>
    <t>無線・通信</t>
  </si>
  <si>
    <t>電子計算機</t>
  </si>
  <si>
    <t>情報処理</t>
  </si>
  <si>
    <t>その他</t>
  </si>
  <si>
    <t>医  療  関  係</t>
  </si>
  <si>
    <t>看護</t>
  </si>
  <si>
    <t>准看護</t>
  </si>
  <si>
    <t>歯科衛生</t>
  </si>
  <si>
    <t>歯科技工</t>
  </si>
  <si>
    <t>臨床検査</t>
  </si>
  <si>
    <t>診療放射線</t>
  </si>
  <si>
    <t>衛  生  関  係</t>
  </si>
  <si>
    <t>調理</t>
  </si>
  <si>
    <t>美容</t>
  </si>
  <si>
    <t>商業実務関係</t>
  </si>
  <si>
    <t>経理・簿記</t>
  </si>
  <si>
    <t>ビジネス</t>
  </si>
  <si>
    <t>服飾・家政関係</t>
  </si>
  <si>
    <t>和洋裁</t>
  </si>
  <si>
    <t>料理</t>
  </si>
  <si>
    <t>文化・教養関係</t>
  </si>
  <si>
    <t>受験・補習</t>
  </si>
  <si>
    <t>町　　村　　該　　当　　な　　し</t>
  </si>
  <si>
    <t>スポーツ</t>
  </si>
  <si>
    <t>その他</t>
  </si>
  <si>
    <t>大分市</t>
  </si>
  <si>
    <t>別府市</t>
  </si>
  <si>
    <t>中津市</t>
  </si>
  <si>
    <t>日田市</t>
  </si>
  <si>
    <t>佐伯市</t>
  </si>
  <si>
    <t>杵築市</t>
  </si>
  <si>
    <t>臼杵市</t>
  </si>
  <si>
    <t>津久見市</t>
  </si>
  <si>
    <t>竹田市</t>
  </si>
  <si>
    <t>豊後高田市</t>
  </si>
  <si>
    <t>宇佐市</t>
  </si>
  <si>
    <t>豊後大野市</t>
  </si>
  <si>
    <t>由布市</t>
  </si>
  <si>
    <t>国東市</t>
  </si>
  <si>
    <t>教育･社会福祉関係</t>
  </si>
  <si>
    <t>理容</t>
  </si>
  <si>
    <t>農業</t>
  </si>
  <si>
    <t>園芸</t>
  </si>
  <si>
    <t>測量</t>
  </si>
  <si>
    <t>教員養成</t>
  </si>
  <si>
    <t>農　業　関　係</t>
  </si>
  <si>
    <t>はり･きゅう･あんま</t>
  </si>
  <si>
    <t>第32表　　 学校数、生徒数及び教員数</t>
  </si>
  <si>
    <t>教員数
(本務者)</t>
  </si>
  <si>
    <t>平成21年5月</t>
  </si>
  <si>
    <t>平成22年5月</t>
  </si>
  <si>
    <t>動物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</si>
</sst>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  <font>
      <sz val="16"/>
      <name val="明朝体"/>
      <family val="3"/>
    </font>
    <font>
      <sz val="20"/>
      <name val="明朝体"/>
      <family val="3"/>
    </font>
    <font>
      <u val="single"/>
      <sz val="14"/>
      <color indexed="12"/>
      <name val="明朝体"/>
      <family val="3"/>
    </font>
    <font>
      <u val="single"/>
      <sz val="14"/>
      <color indexed="36"/>
      <name val="明朝体"/>
      <family val="3"/>
    </font>
    <font>
      <b/>
      <sz val="16"/>
      <name val="明朝体"/>
      <family val="3"/>
    </font>
    <font>
      <sz val="17"/>
      <name val="明朝体"/>
      <family val="3"/>
    </font>
    <font>
      <sz val="7"/>
      <name val="明朝体"/>
      <family val="3"/>
    </font>
    <font>
      <sz val="18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8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32" borderId="4" applyNumberFormat="0" applyAlignment="0" applyProtection="0"/>
    <xf numFmtId="0" fontId="9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80">
    <xf numFmtId="3" fontId="0" fillId="2" borderId="0" xfId="0" applyNumberFormat="1" applyAlignment="1">
      <alignment vertical="center"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10" xfId="0" applyNumberFormat="1" applyFont="1" applyBorder="1" applyAlignment="1">
      <alignment vertical="center"/>
    </xf>
    <xf numFmtId="3" fontId="5" fillId="2" borderId="11" xfId="0" applyNumberFormat="1" applyFont="1" applyBorder="1" applyAlignment="1">
      <alignment vertical="center"/>
    </xf>
    <xf numFmtId="3" fontId="5" fillId="2" borderId="12" xfId="0" applyNumberFormat="1" applyFont="1" applyBorder="1" applyAlignment="1">
      <alignment vertical="center"/>
    </xf>
    <xf numFmtId="3" fontId="5" fillId="2" borderId="13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horizontal="distributed" vertical="center"/>
    </xf>
    <xf numFmtId="3" fontId="6" fillId="2" borderId="0" xfId="0" applyNumberFormat="1" applyFont="1" applyBorder="1" applyAlignment="1">
      <alignment vertical="center"/>
    </xf>
    <xf numFmtId="3" fontId="7" fillId="2" borderId="0" xfId="0" applyNumberFormat="1" applyFont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4" xfId="0" applyNumberFormat="1" applyFont="1" applyBorder="1" applyAlignment="1">
      <alignment vertical="center"/>
    </xf>
    <xf numFmtId="41" fontId="6" fillId="2" borderId="10" xfId="0" applyNumberFormat="1" applyFont="1" applyBorder="1" applyAlignment="1">
      <alignment vertical="center"/>
    </xf>
    <xf numFmtId="3" fontId="6" fillId="2" borderId="10" xfId="0" applyNumberFormat="1" applyFont="1" applyBorder="1" applyAlignment="1">
      <alignment horizontal="distributed" vertical="center"/>
    </xf>
    <xf numFmtId="41" fontId="6" fillId="2" borderId="15" xfId="0" applyNumberFormat="1" applyFont="1" applyBorder="1" applyAlignment="1">
      <alignment vertical="center"/>
    </xf>
    <xf numFmtId="3" fontId="6" fillId="2" borderId="16" xfId="0" applyNumberFormat="1" applyFont="1" applyBorder="1" applyAlignment="1">
      <alignment horizontal="distributed" vertical="center"/>
    </xf>
    <xf numFmtId="41" fontId="10" fillId="2" borderId="14" xfId="0" applyNumberFormat="1" applyFont="1" applyBorder="1" applyAlignment="1">
      <alignment vertical="center"/>
    </xf>
    <xf numFmtId="41" fontId="10" fillId="2" borderId="0" xfId="0" applyNumberFormat="1" applyFont="1" applyBorder="1" applyAlignment="1">
      <alignment vertical="center"/>
    </xf>
    <xf numFmtId="41" fontId="5" fillId="2" borderId="12" xfId="0" applyNumberFormat="1" applyFont="1" applyBorder="1" applyAlignment="1">
      <alignment vertical="center"/>
    </xf>
    <xf numFmtId="3" fontId="13" fillId="2" borderId="0" xfId="0" applyNumberFormat="1" applyFont="1" applyAlignment="1">
      <alignment vertical="center"/>
    </xf>
    <xf numFmtId="3" fontId="11" fillId="2" borderId="17" xfId="0" applyNumberFormat="1" applyFont="1" applyBorder="1" applyAlignment="1">
      <alignment horizontal="centerContinuous" vertical="center"/>
    </xf>
    <xf numFmtId="3" fontId="11" fillId="2" borderId="18" xfId="0" applyNumberFormat="1" applyFont="1" applyBorder="1" applyAlignment="1">
      <alignment horizontal="centerContinuous" vertical="center"/>
    </xf>
    <xf numFmtId="3" fontId="11" fillId="2" borderId="0" xfId="0" applyNumberFormat="1" applyFont="1" applyBorder="1" applyAlignment="1">
      <alignment horizontal="center" vertical="center"/>
    </xf>
    <xf numFmtId="3" fontId="11" fillId="2" borderId="0" xfId="0" applyNumberFormat="1" applyFont="1" applyBorder="1" applyAlignment="1">
      <alignment vertical="center"/>
    </xf>
    <xf numFmtId="3" fontId="11" fillId="2" borderId="16" xfId="0" applyNumberFormat="1" applyFont="1" applyBorder="1" applyAlignment="1">
      <alignment vertical="center"/>
    </xf>
    <xf numFmtId="3" fontId="11" fillId="2" borderId="19" xfId="0" applyNumberFormat="1" applyFont="1" applyBorder="1" applyAlignment="1">
      <alignment vertical="center"/>
    </xf>
    <xf numFmtId="3" fontId="11" fillId="2" borderId="20" xfId="0" applyNumberFormat="1" applyFont="1" applyBorder="1" applyAlignment="1">
      <alignment horizontal="distributed" vertical="center"/>
    </xf>
    <xf numFmtId="3" fontId="11" fillId="2" borderId="21" xfId="0" applyNumberFormat="1" applyFont="1" applyBorder="1" applyAlignment="1">
      <alignment horizontal="centerContinuous" vertical="center"/>
    </xf>
    <xf numFmtId="3" fontId="11" fillId="2" borderId="0" xfId="0" applyNumberFormat="1" applyFont="1" applyBorder="1" applyAlignment="1">
      <alignment horizontal="distributed" vertical="center"/>
    </xf>
    <xf numFmtId="3" fontId="11" fillId="2" borderId="16" xfId="0" applyNumberFormat="1" applyFont="1" applyBorder="1" applyAlignment="1">
      <alignment horizontal="centerContinuous" vertical="center"/>
    </xf>
    <xf numFmtId="3" fontId="11" fillId="2" borderId="16" xfId="0" applyNumberFormat="1" applyFont="1" applyBorder="1" applyAlignment="1">
      <alignment horizontal="distributed" vertical="center"/>
    </xf>
    <xf numFmtId="41" fontId="11" fillId="2" borderId="13" xfId="0" applyNumberFormat="1" applyFont="1" applyBorder="1" applyAlignment="1">
      <alignment vertical="center"/>
    </xf>
    <xf numFmtId="41" fontId="11" fillId="2" borderId="0" xfId="0" applyNumberFormat="1" applyFont="1" applyBorder="1" applyAlignment="1">
      <alignment vertical="center"/>
    </xf>
    <xf numFmtId="3" fontId="11" fillId="2" borderId="12" xfId="0" applyNumberFormat="1" applyFont="1" applyBorder="1" applyAlignment="1">
      <alignment horizontal="centerContinuous" vertical="center"/>
    </xf>
    <xf numFmtId="3" fontId="11" fillId="2" borderId="0" xfId="0" applyNumberFormat="1" applyFont="1" applyBorder="1" applyAlignment="1">
      <alignment horizontal="centerContinuous" vertical="center"/>
    </xf>
    <xf numFmtId="3" fontId="11" fillId="2" borderId="12" xfId="0" applyNumberFormat="1" applyFont="1" applyBorder="1" applyAlignment="1">
      <alignment vertical="center"/>
    </xf>
    <xf numFmtId="41" fontId="10" fillId="2" borderId="14" xfId="0" applyNumberFormat="1" applyFont="1" applyBorder="1" applyAlignment="1">
      <alignment horizontal="right" vertical="center"/>
    </xf>
    <xf numFmtId="41" fontId="10" fillId="2" borderId="0" xfId="0" applyNumberFormat="1" applyFont="1" applyBorder="1" applyAlignment="1">
      <alignment horizontal="right" vertical="center"/>
    </xf>
    <xf numFmtId="3" fontId="6" fillId="2" borderId="22" xfId="0" applyNumberFormat="1" applyFont="1" applyBorder="1" applyAlignment="1">
      <alignment horizontal="distributed" vertical="center"/>
    </xf>
    <xf numFmtId="3" fontId="6" fillId="2" borderId="16" xfId="0" applyNumberFormat="1" applyFont="1" applyBorder="1" applyAlignment="1">
      <alignment horizontal="distributed" vertical="center" shrinkToFit="1"/>
    </xf>
    <xf numFmtId="3" fontId="0" fillId="2" borderId="16" xfId="0" applyNumberFormat="1" applyFont="1" applyBorder="1" applyAlignment="1">
      <alignment vertical="center"/>
    </xf>
    <xf numFmtId="41" fontId="11" fillId="2" borderId="10" xfId="0" applyNumberFormat="1" applyFont="1" applyBorder="1" applyAlignment="1">
      <alignment vertical="center"/>
    </xf>
    <xf numFmtId="41" fontId="11" fillId="2" borderId="14" xfId="0" applyNumberFormat="1" applyFont="1" applyBorder="1" applyAlignment="1">
      <alignment vertical="center"/>
    </xf>
    <xf numFmtId="3" fontId="11" fillId="2" borderId="0" xfId="0" applyNumberFormat="1" applyFont="1" applyAlignment="1">
      <alignment vertical="center"/>
    </xf>
    <xf numFmtId="3" fontId="11" fillId="2" borderId="23" xfId="0" applyNumberFormat="1" applyFont="1" applyBorder="1" applyAlignment="1">
      <alignment horizontal="center" vertical="center"/>
    </xf>
    <xf numFmtId="3" fontId="11" fillId="2" borderId="24" xfId="0" applyNumberFormat="1" applyFont="1" applyBorder="1" applyAlignment="1">
      <alignment horizontal="center" vertical="center"/>
    </xf>
    <xf numFmtId="3" fontId="11" fillId="2" borderId="25" xfId="0" applyNumberFormat="1" applyFont="1" applyBorder="1" applyAlignment="1">
      <alignment horizontal="center" vertical="center"/>
    </xf>
    <xf numFmtId="3" fontId="11" fillId="2" borderId="26" xfId="0" applyNumberFormat="1" applyFont="1" applyBorder="1" applyAlignment="1">
      <alignment horizontal="center" vertical="center"/>
    </xf>
    <xf numFmtId="3" fontId="11" fillId="2" borderId="27" xfId="0" applyNumberFormat="1" applyFont="1" applyBorder="1" applyAlignment="1">
      <alignment horizontal="center" vertical="center"/>
    </xf>
    <xf numFmtId="3" fontId="11" fillId="2" borderId="28" xfId="0" applyNumberFormat="1" applyFont="1" applyBorder="1" applyAlignment="1">
      <alignment horizontal="center" vertical="center"/>
    </xf>
    <xf numFmtId="3" fontId="11" fillId="2" borderId="11" xfId="0" applyNumberFormat="1" applyFont="1" applyBorder="1" applyAlignment="1">
      <alignment horizontal="center" vertical="center" wrapText="1"/>
    </xf>
    <xf numFmtId="3" fontId="11" fillId="2" borderId="14" xfId="0" applyNumberFormat="1" applyFont="1" applyBorder="1" applyAlignment="1">
      <alignment horizontal="center" vertical="center"/>
    </xf>
    <xf numFmtId="3" fontId="11" fillId="2" borderId="15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horizontal="center" vertical="center"/>
    </xf>
    <xf numFmtId="3" fontId="5" fillId="2" borderId="12" xfId="0" applyNumberFormat="1" applyFont="1" applyBorder="1" applyAlignment="1">
      <alignment vertical="center"/>
    </xf>
    <xf numFmtId="176" fontId="11" fillId="2" borderId="0" xfId="0" applyFont="1" applyBorder="1" applyAlignment="1">
      <alignment horizontal="center" vertical="center"/>
    </xf>
    <xf numFmtId="176" fontId="11" fillId="2" borderId="16" xfId="0" applyFont="1" applyBorder="1" applyAlignment="1">
      <alignment horizontal="center" vertical="center"/>
    </xf>
    <xf numFmtId="3" fontId="11" fillId="2" borderId="13" xfId="0" applyNumberFormat="1" applyFont="1" applyBorder="1" applyAlignment="1">
      <alignment horizontal="center" vertical="center"/>
    </xf>
    <xf numFmtId="3" fontId="11" fillId="2" borderId="29" xfId="0" applyNumberFormat="1" applyFont="1" applyBorder="1" applyAlignment="1">
      <alignment horizontal="center" vertical="center"/>
    </xf>
    <xf numFmtId="3" fontId="11" fillId="2" borderId="30" xfId="0" applyNumberFormat="1" applyFont="1" applyBorder="1" applyAlignment="1">
      <alignment horizontal="center" vertical="center"/>
    </xf>
    <xf numFmtId="3" fontId="11" fillId="2" borderId="20" xfId="0" applyNumberFormat="1" applyFont="1" applyBorder="1" applyAlignment="1">
      <alignment horizontal="center" vertical="center"/>
    </xf>
    <xf numFmtId="3" fontId="11" fillId="2" borderId="31" xfId="0" applyNumberFormat="1" applyFont="1" applyBorder="1" applyAlignment="1">
      <alignment horizontal="center" vertical="center"/>
    </xf>
    <xf numFmtId="3" fontId="11" fillId="2" borderId="32" xfId="0" applyNumberFormat="1" applyFont="1" applyBorder="1" applyAlignment="1">
      <alignment horizontal="center" vertical="center"/>
    </xf>
    <xf numFmtId="3" fontId="11" fillId="2" borderId="33" xfId="0" applyNumberFormat="1" applyFont="1" applyBorder="1" applyAlignment="1">
      <alignment horizontal="center" vertical="center"/>
    </xf>
    <xf numFmtId="3" fontId="11" fillId="2" borderId="12" xfId="0" applyNumberFormat="1" applyFont="1" applyBorder="1" applyAlignment="1">
      <alignment horizontal="center" vertical="center"/>
    </xf>
    <xf numFmtId="3" fontId="11" fillId="2" borderId="21" xfId="0" applyNumberFormat="1" applyFont="1" applyBorder="1" applyAlignment="1">
      <alignment horizontal="center" vertical="center"/>
    </xf>
    <xf numFmtId="3" fontId="11" fillId="2" borderId="0" xfId="0" applyNumberFormat="1" applyFont="1" applyBorder="1" applyAlignment="1">
      <alignment horizontal="center" vertical="center"/>
    </xf>
    <xf numFmtId="3" fontId="11" fillId="2" borderId="16" xfId="0" applyNumberFormat="1" applyFont="1" applyBorder="1" applyAlignment="1">
      <alignment horizontal="center" vertical="center"/>
    </xf>
    <xf numFmtId="3" fontId="11" fillId="2" borderId="10" xfId="0" applyNumberFormat="1" applyFont="1" applyBorder="1" applyAlignment="1">
      <alignment horizontal="center" vertical="center"/>
    </xf>
    <xf numFmtId="3" fontId="11" fillId="2" borderId="22" xfId="0" applyNumberFormat="1" applyFont="1" applyBorder="1" applyAlignment="1">
      <alignment horizontal="center" vertical="center"/>
    </xf>
    <xf numFmtId="41" fontId="5" fillId="2" borderId="0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11" fillId="2" borderId="11" xfId="0" applyNumberFormat="1" applyFont="1" applyBorder="1" applyAlignment="1">
      <alignment horizontal="center" vertical="center"/>
    </xf>
    <xf numFmtId="3" fontId="5" fillId="2" borderId="0" xfId="0" applyNumberFormat="1" applyFont="1" applyBorder="1" applyAlignment="1">
      <alignment horizontal="center" vertical="center"/>
    </xf>
    <xf numFmtId="3" fontId="11" fillId="2" borderId="34" xfId="0" applyNumberFormat="1" applyFont="1" applyBorder="1" applyAlignment="1">
      <alignment horizontal="center" vertical="center"/>
    </xf>
    <xf numFmtId="3" fontId="11" fillId="2" borderId="35" xfId="0" applyNumberFormat="1" applyFont="1" applyBorder="1" applyAlignment="1">
      <alignment horizontal="center" vertical="center"/>
    </xf>
    <xf numFmtId="3" fontId="10" fillId="2" borderId="0" xfId="0" applyNumberFormat="1" applyFont="1" applyBorder="1" applyAlignment="1">
      <alignment horizontal="distributed" vertical="center"/>
    </xf>
    <xf numFmtId="3" fontId="10" fillId="2" borderId="16" xfId="0" applyNumberFormat="1" applyFont="1" applyBorder="1" applyAlignment="1">
      <alignment horizontal="distributed" vertical="center"/>
    </xf>
    <xf numFmtId="3" fontId="10" fillId="2" borderId="12" xfId="0" applyNumberFormat="1" applyFont="1" applyBorder="1" applyAlignment="1">
      <alignment horizontal="distributed" vertical="center"/>
    </xf>
    <xf numFmtId="3" fontId="6" fillId="2" borderId="21" xfId="0" applyNumberFormat="1" applyFont="1" applyBorder="1" applyAlignment="1">
      <alignment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showOutlineSymbols="0" view="pageBreakPreview" zoomScale="60" zoomScaleNormal="60" zoomScalePageLayoutView="60" workbookViewId="0" topLeftCell="A1">
      <selection activeCell="B1" sqref="B1"/>
    </sheetView>
  </sheetViews>
  <sheetFormatPr defaultColWidth="10.66015625" defaultRowHeight="27.75" customHeight="1"/>
  <cols>
    <col min="1" max="1" width="1.66015625" style="1" customWidth="1"/>
    <col min="2" max="2" width="13.83203125" style="1" customWidth="1"/>
    <col min="3" max="3" width="1.66015625" style="1" customWidth="1"/>
    <col min="4" max="13" width="9.66015625" style="1" customWidth="1"/>
    <col min="14" max="14" width="10.5" style="1" customWidth="1"/>
    <col min="15" max="16" width="9" style="1" customWidth="1"/>
    <col min="17" max="16384" width="10.66015625" style="1" customWidth="1"/>
  </cols>
  <sheetData>
    <row r="1" spans="2:8" s="9" customFormat="1" ht="31.5" customHeight="1">
      <c r="B1" s="19" t="s">
        <v>71</v>
      </c>
      <c r="H1" s="19" t="s">
        <v>14</v>
      </c>
    </row>
    <row r="2" spans="1:16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/>
      <c r="P2" s="2"/>
    </row>
    <row r="3" spans="1:16" ht="31.5" customHeight="1">
      <c r="A3" s="64" t="s">
        <v>3</v>
      </c>
      <c r="B3" s="64"/>
      <c r="C3" s="65"/>
      <c r="D3" s="20" t="s">
        <v>0</v>
      </c>
      <c r="E3" s="20"/>
      <c r="F3" s="20"/>
      <c r="G3" s="21" t="s">
        <v>1</v>
      </c>
      <c r="H3" s="20"/>
      <c r="I3" s="20"/>
      <c r="J3" s="20"/>
      <c r="K3" s="20"/>
      <c r="L3" s="20"/>
      <c r="M3" s="20"/>
      <c r="N3" s="50" t="s">
        <v>72</v>
      </c>
      <c r="O3" s="2"/>
      <c r="P3" s="2"/>
    </row>
    <row r="4" spans="1:14" ht="31.5" customHeight="1">
      <c r="A4" s="66"/>
      <c r="B4" s="66"/>
      <c r="C4" s="67"/>
      <c r="D4" s="61" t="s">
        <v>4</v>
      </c>
      <c r="E4" s="44" t="s">
        <v>15</v>
      </c>
      <c r="F4" s="44" t="s">
        <v>16</v>
      </c>
      <c r="G4" s="44" t="s">
        <v>4</v>
      </c>
      <c r="H4" s="59" t="s">
        <v>17</v>
      </c>
      <c r="I4" s="60"/>
      <c r="J4" s="61"/>
      <c r="K4" s="62" t="s">
        <v>2</v>
      </c>
      <c r="L4" s="63"/>
      <c r="M4" s="63"/>
      <c r="N4" s="51"/>
    </row>
    <row r="5" spans="1:14" ht="31.5" customHeight="1">
      <c r="A5" s="66"/>
      <c r="B5" s="66"/>
      <c r="C5" s="67"/>
      <c r="D5" s="74"/>
      <c r="E5" s="45"/>
      <c r="F5" s="45"/>
      <c r="G5" s="57"/>
      <c r="H5" s="47" t="s">
        <v>19</v>
      </c>
      <c r="I5" s="47" t="s">
        <v>20</v>
      </c>
      <c r="J5" s="47" t="s">
        <v>21</v>
      </c>
      <c r="K5" s="47" t="s">
        <v>19</v>
      </c>
      <c r="L5" s="47" t="s">
        <v>20</v>
      </c>
      <c r="M5" s="72" t="s">
        <v>21</v>
      </c>
      <c r="N5" s="51"/>
    </row>
    <row r="6" spans="1:14" ht="31.5" customHeight="1">
      <c r="A6" s="66"/>
      <c r="B6" s="66"/>
      <c r="C6" s="67"/>
      <c r="D6" s="74"/>
      <c r="E6" s="45"/>
      <c r="F6" s="45"/>
      <c r="G6" s="57"/>
      <c r="H6" s="48"/>
      <c r="I6" s="48"/>
      <c r="J6" s="48"/>
      <c r="K6" s="48"/>
      <c r="L6" s="48"/>
      <c r="M6" s="51"/>
      <c r="N6" s="51"/>
    </row>
    <row r="7" spans="1:14" ht="31.5" customHeight="1">
      <c r="A7" s="68"/>
      <c r="B7" s="68"/>
      <c r="C7" s="69"/>
      <c r="D7" s="75"/>
      <c r="E7" s="46"/>
      <c r="F7" s="46"/>
      <c r="G7" s="58"/>
      <c r="H7" s="49"/>
      <c r="I7" s="49"/>
      <c r="J7" s="49"/>
      <c r="K7" s="49"/>
      <c r="L7" s="49"/>
      <c r="M7" s="52"/>
      <c r="N7" s="52"/>
    </row>
    <row r="8" spans="1:14" ht="31.5" customHeight="1">
      <c r="A8" s="23"/>
      <c r="B8" s="23"/>
      <c r="C8" s="23"/>
      <c r="D8" s="6"/>
      <c r="E8" s="2"/>
      <c r="F8" s="2"/>
      <c r="G8" s="2"/>
      <c r="H8" s="2"/>
      <c r="I8" s="2"/>
      <c r="J8" s="2"/>
      <c r="K8" s="2"/>
      <c r="L8" s="2"/>
      <c r="M8" s="2"/>
      <c r="N8" s="43"/>
    </row>
    <row r="9" spans="1:14" ht="39" customHeight="1">
      <c r="A9" s="55" t="s">
        <v>73</v>
      </c>
      <c r="B9" s="55"/>
      <c r="C9" s="56"/>
      <c r="D9" s="31">
        <f>SUM(E9:F9)</f>
        <v>43</v>
      </c>
      <c r="E9" s="32">
        <v>2</v>
      </c>
      <c r="F9" s="32">
        <v>41</v>
      </c>
      <c r="G9" s="32">
        <f>H9+K9</f>
        <v>4933</v>
      </c>
      <c r="H9" s="32">
        <f>SUM(I9:J9)</f>
        <v>95</v>
      </c>
      <c r="I9" s="32">
        <v>65</v>
      </c>
      <c r="J9" s="32">
        <v>30</v>
      </c>
      <c r="K9" s="32">
        <f>SUM(L9:M9)</f>
        <v>4838</v>
      </c>
      <c r="L9" s="32">
        <v>2100</v>
      </c>
      <c r="M9" s="32">
        <v>2738</v>
      </c>
      <c r="N9" s="32">
        <v>405</v>
      </c>
    </row>
    <row r="10" spans="1:14" ht="22.5" customHeight="1">
      <c r="A10" s="23"/>
      <c r="B10" s="23"/>
      <c r="C10" s="24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43"/>
    </row>
    <row r="11" spans="1:14" ht="39" customHeight="1">
      <c r="A11" s="55" t="s">
        <v>74</v>
      </c>
      <c r="B11" s="55"/>
      <c r="C11" s="56"/>
      <c r="D11" s="31">
        <f>SUM(E11:F11)</f>
        <v>43</v>
      </c>
      <c r="E11" s="32">
        <f aca="true" t="shared" si="0" ref="E11:N11">SUM(E13:E26)</f>
        <v>1</v>
      </c>
      <c r="F11" s="32">
        <f t="shared" si="0"/>
        <v>42</v>
      </c>
      <c r="G11" s="32">
        <f t="shared" si="0"/>
        <v>5204</v>
      </c>
      <c r="H11" s="32">
        <f t="shared" si="0"/>
        <v>94</v>
      </c>
      <c r="I11" s="32">
        <f t="shared" si="0"/>
        <v>86</v>
      </c>
      <c r="J11" s="32">
        <f t="shared" si="0"/>
        <v>8</v>
      </c>
      <c r="K11" s="32">
        <f t="shared" si="0"/>
        <v>5110</v>
      </c>
      <c r="L11" s="32">
        <f t="shared" si="0"/>
        <v>2192</v>
      </c>
      <c r="M11" s="32">
        <f t="shared" si="0"/>
        <v>2918</v>
      </c>
      <c r="N11" s="32">
        <f t="shared" si="0"/>
        <v>402</v>
      </c>
    </row>
    <row r="12" spans="1:14" ht="31.5" customHeight="1">
      <c r="A12" s="25"/>
      <c r="B12" s="25"/>
      <c r="C12" s="25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43"/>
    </row>
    <row r="13" spans="1:14" ht="52.5" customHeight="1">
      <c r="A13" s="33"/>
      <c r="B13" s="26" t="s">
        <v>49</v>
      </c>
      <c r="C13" s="27"/>
      <c r="D13" s="32">
        <f aca="true" t="shared" si="1" ref="D13:D26">SUM(E13:F13)</f>
        <v>28</v>
      </c>
      <c r="E13" s="32">
        <v>0</v>
      </c>
      <c r="F13" s="32">
        <v>28</v>
      </c>
      <c r="G13" s="32">
        <f>H13+K13</f>
        <v>3399</v>
      </c>
      <c r="H13" s="32">
        <f>SUM(I13:J13)</f>
        <v>0</v>
      </c>
      <c r="I13" s="32">
        <v>0</v>
      </c>
      <c r="J13" s="32">
        <v>0</v>
      </c>
      <c r="K13" s="32">
        <f aca="true" t="shared" si="2" ref="K13:K26">SUM(L13:M13)</f>
        <v>3399</v>
      </c>
      <c r="L13" s="32">
        <v>1687</v>
      </c>
      <c r="M13" s="32">
        <v>1712</v>
      </c>
      <c r="N13" s="32">
        <v>261</v>
      </c>
    </row>
    <row r="14" spans="1:14" ht="52.5" customHeight="1">
      <c r="A14" s="34"/>
      <c r="B14" s="28" t="s">
        <v>50</v>
      </c>
      <c r="C14" s="29"/>
      <c r="D14" s="32">
        <f t="shared" si="1"/>
        <v>5</v>
      </c>
      <c r="E14" s="32">
        <v>0</v>
      </c>
      <c r="F14" s="32">
        <v>5</v>
      </c>
      <c r="G14" s="32">
        <f aca="true" t="shared" si="3" ref="G14:G26">H14+K14</f>
        <v>917</v>
      </c>
      <c r="H14" s="32">
        <f aca="true" t="shared" si="4" ref="H14:H26">SUM(I14:J14)</f>
        <v>0</v>
      </c>
      <c r="I14" s="32">
        <v>0</v>
      </c>
      <c r="J14" s="32">
        <v>0</v>
      </c>
      <c r="K14" s="32">
        <f t="shared" si="2"/>
        <v>917</v>
      </c>
      <c r="L14" s="32">
        <v>166</v>
      </c>
      <c r="M14" s="32">
        <v>751</v>
      </c>
      <c r="N14" s="32">
        <v>60</v>
      </c>
    </row>
    <row r="15" spans="1:14" ht="52.5" customHeight="1">
      <c r="A15" s="34"/>
      <c r="B15" s="28" t="s">
        <v>51</v>
      </c>
      <c r="C15" s="29"/>
      <c r="D15" s="32">
        <f t="shared" si="1"/>
        <v>4</v>
      </c>
      <c r="E15" s="32">
        <v>0</v>
      </c>
      <c r="F15" s="32">
        <v>4</v>
      </c>
      <c r="G15" s="32">
        <f t="shared" si="3"/>
        <v>219</v>
      </c>
      <c r="H15" s="32">
        <f t="shared" si="4"/>
        <v>0</v>
      </c>
      <c r="I15" s="32">
        <v>0</v>
      </c>
      <c r="J15" s="32">
        <v>0</v>
      </c>
      <c r="K15" s="32">
        <f t="shared" si="2"/>
        <v>219</v>
      </c>
      <c r="L15" s="32">
        <v>75</v>
      </c>
      <c r="M15" s="32">
        <v>144</v>
      </c>
      <c r="N15" s="32">
        <v>12</v>
      </c>
    </row>
    <row r="16" spans="1:14" ht="52.5" customHeight="1">
      <c r="A16" s="34"/>
      <c r="B16" s="28" t="s">
        <v>52</v>
      </c>
      <c r="C16" s="29"/>
      <c r="D16" s="32">
        <f t="shared" si="1"/>
        <v>2</v>
      </c>
      <c r="E16" s="32">
        <v>0</v>
      </c>
      <c r="F16" s="32">
        <v>2</v>
      </c>
      <c r="G16" s="32">
        <f t="shared" si="3"/>
        <v>64</v>
      </c>
      <c r="H16" s="32">
        <f t="shared" si="4"/>
        <v>0</v>
      </c>
      <c r="I16" s="32">
        <v>0</v>
      </c>
      <c r="J16" s="32">
        <v>0</v>
      </c>
      <c r="K16" s="32">
        <f t="shared" si="2"/>
        <v>64</v>
      </c>
      <c r="L16" s="32">
        <v>10</v>
      </c>
      <c r="M16" s="32">
        <v>54</v>
      </c>
      <c r="N16" s="32">
        <v>6</v>
      </c>
    </row>
    <row r="17" spans="1:14" ht="52.5" customHeight="1">
      <c r="A17" s="34"/>
      <c r="B17" s="28" t="s">
        <v>53</v>
      </c>
      <c r="C17" s="29"/>
      <c r="D17" s="32">
        <f t="shared" si="1"/>
        <v>1</v>
      </c>
      <c r="E17" s="32">
        <v>0</v>
      </c>
      <c r="F17" s="32">
        <v>1</v>
      </c>
      <c r="G17" s="32">
        <f t="shared" si="3"/>
        <v>0</v>
      </c>
      <c r="H17" s="32">
        <f t="shared" si="4"/>
        <v>0</v>
      </c>
      <c r="I17" s="32">
        <v>0</v>
      </c>
      <c r="J17" s="32">
        <v>0</v>
      </c>
      <c r="K17" s="32">
        <f t="shared" si="2"/>
        <v>0</v>
      </c>
      <c r="L17" s="32">
        <v>0</v>
      </c>
      <c r="M17" s="32">
        <v>0</v>
      </c>
      <c r="N17" s="32">
        <v>0</v>
      </c>
    </row>
    <row r="18" spans="1:14" ht="52.5" customHeight="1">
      <c r="A18" s="34"/>
      <c r="B18" s="28" t="s">
        <v>55</v>
      </c>
      <c r="C18" s="24"/>
      <c r="D18" s="32">
        <f t="shared" si="1"/>
        <v>0</v>
      </c>
      <c r="E18" s="32">
        <v>0</v>
      </c>
      <c r="F18" s="32">
        <v>0</v>
      </c>
      <c r="G18" s="32">
        <f t="shared" si="3"/>
        <v>0</v>
      </c>
      <c r="H18" s="32">
        <f t="shared" si="4"/>
        <v>0</v>
      </c>
      <c r="I18" s="32">
        <v>0</v>
      </c>
      <c r="J18" s="32">
        <v>0</v>
      </c>
      <c r="K18" s="32">
        <f t="shared" si="2"/>
        <v>0</v>
      </c>
      <c r="L18" s="32">
        <v>0</v>
      </c>
      <c r="M18" s="32">
        <v>0</v>
      </c>
      <c r="N18" s="32">
        <v>0</v>
      </c>
    </row>
    <row r="19" spans="1:14" ht="52.5" customHeight="1">
      <c r="A19" s="23"/>
      <c r="B19" s="28" t="s">
        <v>56</v>
      </c>
      <c r="C19" s="30"/>
      <c r="D19" s="32">
        <f t="shared" si="1"/>
        <v>0</v>
      </c>
      <c r="E19" s="32">
        <v>0</v>
      </c>
      <c r="F19" s="32">
        <v>0</v>
      </c>
      <c r="G19" s="32">
        <f t="shared" si="3"/>
        <v>0</v>
      </c>
      <c r="H19" s="32">
        <f t="shared" si="4"/>
        <v>0</v>
      </c>
      <c r="I19" s="32">
        <v>0</v>
      </c>
      <c r="J19" s="32">
        <v>0</v>
      </c>
      <c r="K19" s="32">
        <f t="shared" si="2"/>
        <v>0</v>
      </c>
      <c r="L19" s="32">
        <v>0</v>
      </c>
      <c r="M19" s="32">
        <v>0</v>
      </c>
      <c r="N19" s="32">
        <v>0</v>
      </c>
    </row>
    <row r="20" spans="1:14" ht="52.5" customHeight="1">
      <c r="A20" s="23"/>
      <c r="B20" s="28" t="s">
        <v>57</v>
      </c>
      <c r="C20" s="30"/>
      <c r="D20" s="32">
        <f t="shared" si="1"/>
        <v>0</v>
      </c>
      <c r="E20" s="32">
        <v>0</v>
      </c>
      <c r="F20" s="32">
        <v>0</v>
      </c>
      <c r="G20" s="32">
        <f t="shared" si="3"/>
        <v>0</v>
      </c>
      <c r="H20" s="32">
        <f t="shared" si="4"/>
        <v>0</v>
      </c>
      <c r="I20" s="32">
        <v>0</v>
      </c>
      <c r="J20" s="32">
        <v>0</v>
      </c>
      <c r="K20" s="32">
        <f t="shared" si="2"/>
        <v>0</v>
      </c>
      <c r="L20" s="32">
        <v>0</v>
      </c>
      <c r="M20" s="32">
        <v>0</v>
      </c>
      <c r="N20" s="32">
        <v>0</v>
      </c>
    </row>
    <row r="21" spans="1:14" ht="52.5" customHeight="1">
      <c r="A21" s="23"/>
      <c r="B21" s="28" t="s">
        <v>58</v>
      </c>
      <c r="C21" s="29"/>
      <c r="D21" s="32">
        <f t="shared" si="1"/>
        <v>0</v>
      </c>
      <c r="E21" s="32">
        <v>0</v>
      </c>
      <c r="F21" s="32">
        <v>0</v>
      </c>
      <c r="G21" s="32">
        <f t="shared" si="3"/>
        <v>0</v>
      </c>
      <c r="H21" s="32">
        <f t="shared" si="4"/>
        <v>0</v>
      </c>
      <c r="I21" s="32">
        <v>0</v>
      </c>
      <c r="J21" s="32">
        <v>0</v>
      </c>
      <c r="K21" s="32">
        <f t="shared" si="2"/>
        <v>0</v>
      </c>
      <c r="L21" s="32">
        <v>0</v>
      </c>
      <c r="M21" s="32">
        <v>0</v>
      </c>
      <c r="N21" s="32">
        <v>0</v>
      </c>
    </row>
    <row r="22" spans="1:14" ht="52.5" customHeight="1">
      <c r="A22" s="34"/>
      <c r="B22" s="28" t="s">
        <v>54</v>
      </c>
      <c r="C22" s="29"/>
      <c r="D22" s="32">
        <f t="shared" si="1"/>
        <v>0</v>
      </c>
      <c r="E22" s="32">
        <v>0</v>
      </c>
      <c r="F22" s="32">
        <v>0</v>
      </c>
      <c r="G22" s="32">
        <f t="shared" si="3"/>
        <v>0</v>
      </c>
      <c r="H22" s="32">
        <f t="shared" si="4"/>
        <v>0</v>
      </c>
      <c r="I22" s="32">
        <v>0</v>
      </c>
      <c r="J22" s="32">
        <v>0</v>
      </c>
      <c r="K22" s="32">
        <f t="shared" si="2"/>
        <v>0</v>
      </c>
      <c r="L22" s="32">
        <v>0</v>
      </c>
      <c r="M22" s="32">
        <v>0</v>
      </c>
      <c r="N22" s="32">
        <v>0</v>
      </c>
    </row>
    <row r="23" spans="1:14" ht="52.5" customHeight="1">
      <c r="A23" s="34"/>
      <c r="B23" s="28" t="s">
        <v>59</v>
      </c>
      <c r="C23" s="29"/>
      <c r="D23" s="32">
        <f t="shared" si="1"/>
        <v>1</v>
      </c>
      <c r="E23" s="32">
        <v>0</v>
      </c>
      <c r="F23" s="32">
        <v>1</v>
      </c>
      <c r="G23" s="32">
        <f t="shared" si="3"/>
        <v>155</v>
      </c>
      <c r="H23" s="32">
        <f t="shared" si="4"/>
        <v>0</v>
      </c>
      <c r="I23" s="32">
        <v>0</v>
      </c>
      <c r="J23" s="32">
        <v>0</v>
      </c>
      <c r="K23" s="32">
        <f t="shared" si="2"/>
        <v>155</v>
      </c>
      <c r="L23" s="32">
        <v>129</v>
      </c>
      <c r="M23" s="32">
        <v>26</v>
      </c>
      <c r="N23" s="32">
        <v>14</v>
      </c>
    </row>
    <row r="24" spans="1:14" ht="52.5" customHeight="1">
      <c r="A24" s="34"/>
      <c r="B24" s="28" t="s">
        <v>60</v>
      </c>
      <c r="C24" s="29"/>
      <c r="D24" s="32">
        <f t="shared" si="1"/>
        <v>2</v>
      </c>
      <c r="E24" s="32">
        <v>1</v>
      </c>
      <c r="F24" s="32">
        <v>1</v>
      </c>
      <c r="G24" s="32">
        <f t="shared" si="3"/>
        <v>450</v>
      </c>
      <c r="H24" s="32">
        <f t="shared" si="4"/>
        <v>94</v>
      </c>
      <c r="I24" s="32">
        <v>86</v>
      </c>
      <c r="J24" s="32">
        <v>8</v>
      </c>
      <c r="K24" s="32">
        <f t="shared" si="2"/>
        <v>356</v>
      </c>
      <c r="L24" s="32">
        <v>125</v>
      </c>
      <c r="M24" s="32">
        <v>231</v>
      </c>
      <c r="N24" s="32">
        <v>49</v>
      </c>
    </row>
    <row r="25" spans="1:14" ht="52.5" customHeight="1">
      <c r="A25" s="34"/>
      <c r="B25" s="28" t="s">
        <v>61</v>
      </c>
      <c r="C25" s="29"/>
      <c r="D25" s="32">
        <f t="shared" si="1"/>
        <v>0</v>
      </c>
      <c r="E25" s="32">
        <v>0</v>
      </c>
      <c r="F25" s="32">
        <v>0</v>
      </c>
      <c r="G25" s="32">
        <f t="shared" si="3"/>
        <v>0</v>
      </c>
      <c r="H25" s="32">
        <f t="shared" si="4"/>
        <v>0</v>
      </c>
      <c r="I25" s="32">
        <v>0</v>
      </c>
      <c r="J25" s="32">
        <v>0</v>
      </c>
      <c r="K25" s="32">
        <f t="shared" si="2"/>
        <v>0</v>
      </c>
      <c r="L25" s="32">
        <v>0</v>
      </c>
      <c r="M25" s="32">
        <v>0</v>
      </c>
      <c r="N25" s="32">
        <v>0</v>
      </c>
    </row>
    <row r="26" spans="1:14" ht="52.5" customHeight="1">
      <c r="A26" s="34"/>
      <c r="B26" s="28" t="s">
        <v>62</v>
      </c>
      <c r="C26" s="29"/>
      <c r="D26" s="32">
        <f t="shared" si="1"/>
        <v>0</v>
      </c>
      <c r="E26" s="32">
        <v>0</v>
      </c>
      <c r="F26" s="32">
        <v>0</v>
      </c>
      <c r="G26" s="32">
        <f t="shared" si="3"/>
        <v>0</v>
      </c>
      <c r="H26" s="32">
        <f t="shared" si="4"/>
        <v>0</v>
      </c>
      <c r="I26" s="32">
        <v>0</v>
      </c>
      <c r="J26" s="32">
        <v>0</v>
      </c>
      <c r="K26" s="32">
        <f t="shared" si="2"/>
        <v>0</v>
      </c>
      <c r="L26" s="32">
        <v>0</v>
      </c>
      <c r="M26" s="32">
        <v>0</v>
      </c>
      <c r="N26" s="41">
        <v>0</v>
      </c>
    </row>
    <row r="27" spans="1:13" ht="19.5" customHeight="1">
      <c r="A27" s="53"/>
      <c r="B27" s="53"/>
      <c r="C27" s="54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9.5" customHeight="1">
      <c r="A28" s="71"/>
      <c r="B28" s="71"/>
      <c r="C28" s="71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9.5" customHeight="1">
      <c r="A29" s="73"/>
      <c r="B29" s="73"/>
      <c r="C29" s="71"/>
      <c r="D29" s="70"/>
      <c r="E29" s="66" t="s">
        <v>46</v>
      </c>
      <c r="F29" s="66"/>
      <c r="G29" s="66"/>
      <c r="H29" s="66"/>
      <c r="I29" s="66"/>
      <c r="J29" s="66"/>
      <c r="K29" s="22"/>
      <c r="L29" s="70"/>
      <c r="M29" s="70"/>
    </row>
    <row r="30" spans="1:13" ht="19.5" customHeight="1">
      <c r="A30" s="71"/>
      <c r="B30" s="71"/>
      <c r="C30" s="71"/>
      <c r="D30" s="71"/>
      <c r="E30" s="66"/>
      <c r="F30" s="66"/>
      <c r="G30" s="66"/>
      <c r="H30" s="66"/>
      <c r="I30" s="66"/>
      <c r="J30" s="66"/>
      <c r="K30" s="22"/>
      <c r="L30" s="71"/>
      <c r="M30" s="71"/>
    </row>
    <row r="31" spans="1:13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4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</sheetData>
  <sheetProtection/>
  <mergeCells count="23">
    <mergeCell ref="J5:J7"/>
    <mergeCell ref="L5:L7"/>
    <mergeCell ref="D4:D7"/>
    <mergeCell ref="I5:I7"/>
    <mergeCell ref="K5:K7"/>
    <mergeCell ref="A3:C7"/>
    <mergeCell ref="M29:M30"/>
    <mergeCell ref="L29:L30"/>
    <mergeCell ref="M5:M7"/>
    <mergeCell ref="A29:C30"/>
    <mergeCell ref="D29:D30"/>
    <mergeCell ref="E29:J30"/>
    <mergeCell ref="A28:C28"/>
    <mergeCell ref="E4:E7"/>
    <mergeCell ref="F4:F7"/>
    <mergeCell ref="H5:H7"/>
    <mergeCell ref="N3:N7"/>
    <mergeCell ref="A27:C27"/>
    <mergeCell ref="A9:C9"/>
    <mergeCell ref="A11:C11"/>
    <mergeCell ref="G4:G7"/>
    <mergeCell ref="H4:J4"/>
    <mergeCell ref="K4:M4"/>
  </mergeCells>
  <printOptions/>
  <pageMargins left="0.5905511811023623" right="0.7874015748031497" top="0.984251968503937" bottom="0.7086614173228347" header="0.5118110236220472" footer="0.5118110236220472"/>
  <pageSetup horizontalDpi="600" verticalDpi="600" orientation="portrait" paperSize="9" scale="56" r:id="rId1"/>
  <ignoredErrors>
    <ignoredError sqref="D9 H9 K9 K13:K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showOutlineSymbols="0" view="pageBreakPreview" zoomScale="60" zoomScaleNormal="56" workbookViewId="0" topLeftCell="A1">
      <selection activeCell="B1" sqref="B1"/>
    </sheetView>
  </sheetViews>
  <sheetFormatPr defaultColWidth="10.66015625" defaultRowHeight="27.75" customHeight="1"/>
  <cols>
    <col min="1" max="1" width="3.16015625" style="1" customWidth="1"/>
    <col min="2" max="2" width="18.16015625" style="1" customWidth="1"/>
    <col min="3" max="11" width="11.5" style="1" customWidth="1"/>
    <col min="12" max="13" width="9" style="1" customWidth="1"/>
    <col min="14" max="16384" width="10.66015625" style="1" customWidth="1"/>
  </cols>
  <sheetData>
    <row r="1" spans="2:6" s="9" customFormat="1" ht="31.5" customHeight="1">
      <c r="B1" s="19" t="s">
        <v>5</v>
      </c>
      <c r="C1" s="19"/>
      <c r="D1" s="19"/>
      <c r="E1" s="19" t="s">
        <v>14</v>
      </c>
      <c r="F1" s="19"/>
    </row>
    <row r="2" spans="1:13" ht="3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/>
      <c r="M2" s="2"/>
    </row>
    <row r="3" spans="1:13" ht="31.5" customHeight="1">
      <c r="A3" s="64" t="s">
        <v>18</v>
      </c>
      <c r="B3" s="65"/>
      <c r="C3" s="72" t="s">
        <v>6</v>
      </c>
      <c r="D3" s="64"/>
      <c r="E3" s="65"/>
      <c r="F3" s="72" t="s">
        <v>7</v>
      </c>
      <c r="G3" s="64"/>
      <c r="H3" s="65"/>
      <c r="I3" s="72" t="s">
        <v>8</v>
      </c>
      <c r="J3" s="64"/>
      <c r="K3" s="64"/>
      <c r="L3" s="2"/>
      <c r="M3" s="2"/>
    </row>
    <row r="4" spans="1:11" ht="31.5" customHeight="1">
      <c r="A4" s="66"/>
      <c r="B4" s="67"/>
      <c r="C4" s="51"/>
      <c r="D4" s="66"/>
      <c r="E4" s="67"/>
      <c r="F4" s="52"/>
      <c r="G4" s="68"/>
      <c r="H4" s="69"/>
      <c r="I4" s="52"/>
      <c r="J4" s="68"/>
      <c r="K4" s="68"/>
    </row>
    <row r="5" spans="1:11" ht="31.5" customHeight="1">
      <c r="A5" s="66"/>
      <c r="B5" s="67"/>
      <c r="C5" s="47" t="s">
        <v>19</v>
      </c>
      <c r="D5" s="47" t="s">
        <v>20</v>
      </c>
      <c r="E5" s="47" t="s">
        <v>21</v>
      </c>
      <c r="F5" s="47" t="s">
        <v>19</v>
      </c>
      <c r="G5" s="47" t="s">
        <v>20</v>
      </c>
      <c r="H5" s="47" t="s">
        <v>21</v>
      </c>
      <c r="I5" s="47" t="s">
        <v>19</v>
      </c>
      <c r="J5" s="47" t="s">
        <v>20</v>
      </c>
      <c r="K5" s="72" t="s">
        <v>21</v>
      </c>
    </row>
    <row r="6" spans="1:11" ht="31.5" customHeight="1">
      <c r="A6" s="66"/>
      <c r="B6" s="67"/>
      <c r="C6" s="48"/>
      <c r="D6" s="48"/>
      <c r="E6" s="48"/>
      <c r="F6" s="48"/>
      <c r="G6" s="48"/>
      <c r="H6" s="48"/>
      <c r="I6" s="48"/>
      <c r="J6" s="48"/>
      <c r="K6" s="51"/>
    </row>
    <row r="7" spans="1:11" ht="31.5" customHeight="1">
      <c r="A7" s="68"/>
      <c r="B7" s="69"/>
      <c r="C7" s="49"/>
      <c r="D7" s="49"/>
      <c r="E7" s="49"/>
      <c r="F7" s="49"/>
      <c r="G7" s="49"/>
      <c r="H7" s="49"/>
      <c r="I7" s="49"/>
      <c r="J7" s="49"/>
      <c r="K7" s="52"/>
    </row>
    <row r="8" spans="1:11" ht="31.5" customHeight="1">
      <c r="A8" s="35"/>
      <c r="B8" s="35"/>
      <c r="C8" s="4"/>
      <c r="D8" s="5"/>
      <c r="E8" s="5"/>
      <c r="F8" s="5"/>
      <c r="G8" s="5"/>
      <c r="H8" s="5"/>
      <c r="I8" s="5"/>
      <c r="J8" s="5"/>
      <c r="K8" s="5"/>
    </row>
    <row r="9" spans="1:11" ht="39" customHeight="1">
      <c r="A9" s="66" t="s">
        <v>73</v>
      </c>
      <c r="B9" s="67"/>
      <c r="C9" s="42">
        <f>SUM(D9:E9)</f>
        <v>4933</v>
      </c>
      <c r="D9" s="32">
        <f>G9+J9</f>
        <v>2165</v>
      </c>
      <c r="E9" s="32">
        <f>H9+K9</f>
        <v>2768</v>
      </c>
      <c r="F9" s="32">
        <f>SUM(G9:H9)</f>
        <v>95</v>
      </c>
      <c r="G9" s="32">
        <v>65</v>
      </c>
      <c r="H9" s="32">
        <v>30</v>
      </c>
      <c r="I9" s="32">
        <f>SUM(J9:K9)</f>
        <v>4838</v>
      </c>
      <c r="J9" s="32">
        <v>2100</v>
      </c>
      <c r="K9" s="32">
        <v>2738</v>
      </c>
    </row>
    <row r="10" spans="1:11" ht="22.5" customHeight="1">
      <c r="A10" s="23"/>
      <c r="B10" s="23"/>
      <c r="C10" s="42"/>
      <c r="D10" s="32"/>
      <c r="E10" s="32"/>
      <c r="F10" s="32"/>
      <c r="G10" s="32"/>
      <c r="H10" s="32"/>
      <c r="I10" s="32"/>
      <c r="J10" s="32"/>
      <c r="K10" s="32"/>
    </row>
    <row r="11" spans="1:11" ht="39" customHeight="1">
      <c r="A11" s="66" t="s">
        <v>74</v>
      </c>
      <c r="B11" s="67"/>
      <c r="C11" s="42">
        <f>SUM(D11:E11)</f>
        <v>5204</v>
      </c>
      <c r="D11" s="32">
        <f>G11+J11</f>
        <v>2278</v>
      </c>
      <c r="E11" s="32">
        <f>H11+K11</f>
        <v>2926</v>
      </c>
      <c r="F11" s="32">
        <f>SUM(G11:H11)</f>
        <v>94</v>
      </c>
      <c r="G11" s="32">
        <f>+G13+G20+G23+G34+G39+G44+G49+G52</f>
        <v>86</v>
      </c>
      <c r="H11" s="32">
        <f>+H13+H20+H23+H34+H39+H44+H49+H52</f>
        <v>8</v>
      </c>
      <c r="I11" s="32">
        <f>SUM(J11:K11)</f>
        <v>5110</v>
      </c>
      <c r="J11" s="32">
        <f>+J13+J20+J23+J34+J39+J44+J49+J52</f>
        <v>2192</v>
      </c>
      <c r="K11" s="32">
        <f>+K13+K20+K23+K34+K39+K44+K49+K52</f>
        <v>2918</v>
      </c>
    </row>
    <row r="12" spans="1:11" ht="31.5" customHeight="1">
      <c r="A12" s="23"/>
      <c r="B12" s="23"/>
      <c r="C12" s="11"/>
      <c r="D12" s="10"/>
      <c r="E12" s="10"/>
      <c r="F12" s="10"/>
      <c r="G12" s="10"/>
      <c r="H12" s="10"/>
      <c r="I12" s="10"/>
      <c r="J12" s="10"/>
      <c r="K12" s="10"/>
    </row>
    <row r="13" spans="1:11" ht="24" customHeight="1">
      <c r="A13" s="78" t="s">
        <v>22</v>
      </c>
      <c r="B13" s="79"/>
      <c r="C13" s="16">
        <f>SUM(D13:E13)</f>
        <v>608</v>
      </c>
      <c r="D13" s="17">
        <f>G13+J13</f>
        <v>418</v>
      </c>
      <c r="E13" s="17">
        <f aca="true" t="shared" si="0" ref="E13:E56">H13+K13</f>
        <v>190</v>
      </c>
      <c r="F13" s="17">
        <f>SUM(G13:H13)</f>
        <v>0</v>
      </c>
      <c r="G13" s="17">
        <f>SUM(G14:G19)</f>
        <v>0</v>
      </c>
      <c r="H13" s="17">
        <f>SUM(H15:H19)</f>
        <v>0</v>
      </c>
      <c r="I13" s="17">
        <f>SUM(J13:K13)</f>
        <v>608</v>
      </c>
      <c r="J13" s="17">
        <f>SUM(J14:J19)</f>
        <v>418</v>
      </c>
      <c r="K13" s="17">
        <f>SUM(K14:K19)</f>
        <v>190</v>
      </c>
    </row>
    <row r="14" spans="1:11" ht="24" customHeight="1">
      <c r="A14" s="8"/>
      <c r="B14" s="15" t="s">
        <v>67</v>
      </c>
      <c r="C14" s="11">
        <f aca="true" t="shared" si="1" ref="C14:C56">SUM(D14:E14)</f>
        <v>8</v>
      </c>
      <c r="D14" s="10">
        <f aca="true" t="shared" si="2" ref="D14:D56">G14+J14</f>
        <v>8</v>
      </c>
      <c r="E14" s="10">
        <f t="shared" si="0"/>
        <v>0</v>
      </c>
      <c r="F14" s="10">
        <f aca="true" t="shared" si="3" ref="F14:F56">SUM(G14:H14)</f>
        <v>0</v>
      </c>
      <c r="G14" s="10">
        <v>0</v>
      </c>
      <c r="H14" s="10">
        <v>0</v>
      </c>
      <c r="I14" s="10">
        <f aca="true" t="shared" si="4" ref="I14:I56">SUM(J14:K14)</f>
        <v>8</v>
      </c>
      <c r="J14" s="10">
        <v>8</v>
      </c>
      <c r="K14" s="10">
        <v>0</v>
      </c>
    </row>
    <row r="15" spans="1:11" ht="24" customHeight="1">
      <c r="A15" s="8"/>
      <c r="B15" s="15" t="s">
        <v>23</v>
      </c>
      <c r="C15" s="11">
        <f t="shared" si="1"/>
        <v>0</v>
      </c>
      <c r="D15" s="10">
        <f t="shared" si="2"/>
        <v>0</v>
      </c>
      <c r="E15" s="10">
        <f t="shared" si="0"/>
        <v>0</v>
      </c>
      <c r="F15" s="10">
        <f t="shared" si="3"/>
        <v>0</v>
      </c>
      <c r="G15" s="10">
        <v>0</v>
      </c>
      <c r="H15" s="10">
        <v>0</v>
      </c>
      <c r="I15" s="10">
        <f t="shared" si="4"/>
        <v>0</v>
      </c>
      <c r="J15" s="10">
        <v>0</v>
      </c>
      <c r="K15" s="10">
        <v>0</v>
      </c>
    </row>
    <row r="16" spans="1:11" ht="24" customHeight="1">
      <c r="A16" s="8"/>
      <c r="B16" s="15" t="s">
        <v>24</v>
      </c>
      <c r="C16" s="11">
        <f t="shared" si="1"/>
        <v>24</v>
      </c>
      <c r="D16" s="10">
        <f t="shared" si="2"/>
        <v>24</v>
      </c>
      <c r="E16" s="10">
        <f t="shared" si="0"/>
        <v>0</v>
      </c>
      <c r="F16" s="10">
        <f t="shared" si="3"/>
        <v>0</v>
      </c>
      <c r="G16" s="10">
        <v>0</v>
      </c>
      <c r="H16" s="10">
        <v>0</v>
      </c>
      <c r="I16" s="10">
        <f t="shared" si="4"/>
        <v>24</v>
      </c>
      <c r="J16" s="10">
        <v>24</v>
      </c>
      <c r="K16" s="10">
        <v>0</v>
      </c>
    </row>
    <row r="17" spans="1:11" ht="24" customHeight="1">
      <c r="A17" s="8"/>
      <c r="B17" s="15" t="s">
        <v>25</v>
      </c>
      <c r="C17" s="11">
        <f t="shared" si="1"/>
        <v>64</v>
      </c>
      <c r="D17" s="10">
        <f t="shared" si="2"/>
        <v>18</v>
      </c>
      <c r="E17" s="10">
        <f t="shared" si="0"/>
        <v>46</v>
      </c>
      <c r="F17" s="10">
        <f t="shared" si="3"/>
        <v>0</v>
      </c>
      <c r="G17" s="10">
        <v>0</v>
      </c>
      <c r="H17" s="10">
        <v>0</v>
      </c>
      <c r="I17" s="10">
        <f t="shared" si="4"/>
        <v>64</v>
      </c>
      <c r="J17" s="10">
        <v>18</v>
      </c>
      <c r="K17" s="10">
        <v>46</v>
      </c>
    </row>
    <row r="18" spans="1:11" ht="24" customHeight="1">
      <c r="A18" s="8"/>
      <c r="B18" s="15" t="s">
        <v>26</v>
      </c>
      <c r="C18" s="11">
        <f t="shared" si="1"/>
        <v>460</v>
      </c>
      <c r="D18" s="10">
        <f t="shared" si="2"/>
        <v>336</v>
      </c>
      <c r="E18" s="10">
        <f t="shared" si="0"/>
        <v>124</v>
      </c>
      <c r="F18" s="10">
        <f t="shared" si="3"/>
        <v>0</v>
      </c>
      <c r="G18" s="10">
        <v>0</v>
      </c>
      <c r="H18" s="10">
        <v>0</v>
      </c>
      <c r="I18" s="10">
        <f t="shared" si="4"/>
        <v>460</v>
      </c>
      <c r="J18" s="10">
        <v>336</v>
      </c>
      <c r="K18" s="10">
        <v>124</v>
      </c>
    </row>
    <row r="19" spans="1:11" ht="24" customHeight="1">
      <c r="A19" s="8"/>
      <c r="B19" s="15" t="s">
        <v>27</v>
      </c>
      <c r="C19" s="11">
        <f t="shared" si="1"/>
        <v>52</v>
      </c>
      <c r="D19" s="10">
        <f t="shared" si="2"/>
        <v>32</v>
      </c>
      <c r="E19" s="10">
        <f t="shared" si="0"/>
        <v>20</v>
      </c>
      <c r="F19" s="10">
        <f t="shared" si="3"/>
        <v>0</v>
      </c>
      <c r="G19" s="10">
        <v>0</v>
      </c>
      <c r="H19" s="10">
        <v>0</v>
      </c>
      <c r="I19" s="10">
        <f t="shared" si="4"/>
        <v>52</v>
      </c>
      <c r="J19" s="10">
        <v>32</v>
      </c>
      <c r="K19" s="10">
        <v>20</v>
      </c>
    </row>
    <row r="20" spans="1:11" ht="24" customHeight="1">
      <c r="A20" s="76" t="s">
        <v>69</v>
      </c>
      <c r="B20" s="77"/>
      <c r="C20" s="16">
        <f t="shared" si="1"/>
        <v>94</v>
      </c>
      <c r="D20" s="17">
        <f t="shared" si="2"/>
        <v>86</v>
      </c>
      <c r="E20" s="17">
        <f t="shared" si="0"/>
        <v>8</v>
      </c>
      <c r="F20" s="17">
        <f t="shared" si="3"/>
        <v>94</v>
      </c>
      <c r="G20" s="17">
        <f>SUM(G21:G22)</f>
        <v>86</v>
      </c>
      <c r="H20" s="17">
        <f>SUM(H21:H22)</f>
        <v>8</v>
      </c>
      <c r="I20" s="17">
        <f t="shared" si="4"/>
        <v>0</v>
      </c>
      <c r="J20" s="17">
        <f>SUM(J21:J22)</f>
        <v>0</v>
      </c>
      <c r="K20" s="17">
        <f>SUM(K21:K22)</f>
        <v>0</v>
      </c>
    </row>
    <row r="21" spans="1:11" ht="24" customHeight="1">
      <c r="A21" s="8"/>
      <c r="B21" s="15" t="s">
        <v>65</v>
      </c>
      <c r="C21" s="11">
        <f t="shared" si="1"/>
        <v>94</v>
      </c>
      <c r="D21" s="10">
        <f t="shared" si="2"/>
        <v>86</v>
      </c>
      <c r="E21" s="10">
        <f t="shared" si="0"/>
        <v>8</v>
      </c>
      <c r="F21" s="10">
        <f t="shared" si="3"/>
        <v>94</v>
      </c>
      <c r="G21" s="10">
        <v>86</v>
      </c>
      <c r="H21" s="10">
        <v>8</v>
      </c>
      <c r="I21" s="10">
        <f t="shared" si="4"/>
        <v>0</v>
      </c>
      <c r="J21" s="10">
        <v>0</v>
      </c>
      <c r="K21" s="10">
        <v>0</v>
      </c>
    </row>
    <row r="22" spans="1:11" ht="24" customHeight="1">
      <c r="A22" s="8"/>
      <c r="B22" s="15" t="s">
        <v>66</v>
      </c>
      <c r="C22" s="11">
        <f t="shared" si="1"/>
        <v>0</v>
      </c>
      <c r="D22" s="10">
        <f t="shared" si="2"/>
        <v>0</v>
      </c>
      <c r="E22" s="10">
        <f t="shared" si="0"/>
        <v>0</v>
      </c>
      <c r="F22" s="10">
        <f t="shared" si="3"/>
        <v>0</v>
      </c>
      <c r="G22" s="10">
        <v>0</v>
      </c>
      <c r="H22" s="10">
        <v>0</v>
      </c>
      <c r="I22" s="10">
        <f t="shared" si="4"/>
        <v>0</v>
      </c>
      <c r="J22" s="10">
        <v>0</v>
      </c>
      <c r="K22" s="10">
        <v>0</v>
      </c>
    </row>
    <row r="23" spans="1:11" ht="24" customHeight="1">
      <c r="A23" s="76" t="s">
        <v>28</v>
      </c>
      <c r="B23" s="77"/>
      <c r="C23" s="16">
        <f t="shared" si="1"/>
        <v>2949</v>
      </c>
      <c r="D23" s="17">
        <f t="shared" si="2"/>
        <v>990</v>
      </c>
      <c r="E23" s="17">
        <f t="shared" si="0"/>
        <v>1959</v>
      </c>
      <c r="F23" s="17">
        <f t="shared" si="3"/>
        <v>0</v>
      </c>
      <c r="G23" s="17">
        <f>SUM(G24:G33)</f>
        <v>0</v>
      </c>
      <c r="H23" s="17">
        <f>SUM(H24:H33)</f>
        <v>0</v>
      </c>
      <c r="I23" s="17">
        <f t="shared" si="4"/>
        <v>2949</v>
      </c>
      <c r="J23" s="17">
        <f>SUM(J24:J33)</f>
        <v>990</v>
      </c>
      <c r="K23" s="17">
        <f>SUM(K24:K33)</f>
        <v>1959</v>
      </c>
    </row>
    <row r="24" spans="1:11" ht="24" customHeight="1">
      <c r="A24" s="8"/>
      <c r="B24" s="15" t="s">
        <v>29</v>
      </c>
      <c r="C24" s="11">
        <f t="shared" si="1"/>
        <v>1113</v>
      </c>
      <c r="D24" s="10">
        <f t="shared" si="2"/>
        <v>176</v>
      </c>
      <c r="E24" s="10">
        <f t="shared" si="0"/>
        <v>937</v>
      </c>
      <c r="F24" s="10">
        <f t="shared" si="3"/>
        <v>0</v>
      </c>
      <c r="G24" s="10">
        <v>0</v>
      </c>
      <c r="H24" s="10">
        <v>0</v>
      </c>
      <c r="I24" s="10">
        <f t="shared" si="4"/>
        <v>1113</v>
      </c>
      <c r="J24" s="10">
        <v>176</v>
      </c>
      <c r="K24" s="10">
        <v>937</v>
      </c>
    </row>
    <row r="25" spans="1:11" ht="24" customHeight="1">
      <c r="A25" s="8"/>
      <c r="B25" s="15" t="s">
        <v>30</v>
      </c>
      <c r="C25" s="11">
        <f t="shared" si="1"/>
        <v>358</v>
      </c>
      <c r="D25" s="10">
        <f t="shared" si="2"/>
        <v>81</v>
      </c>
      <c r="E25" s="10">
        <f t="shared" si="0"/>
        <v>277</v>
      </c>
      <c r="F25" s="10">
        <f t="shared" si="3"/>
        <v>0</v>
      </c>
      <c r="G25" s="10">
        <v>0</v>
      </c>
      <c r="H25" s="10">
        <v>0</v>
      </c>
      <c r="I25" s="10">
        <f t="shared" si="4"/>
        <v>358</v>
      </c>
      <c r="J25" s="10">
        <v>81</v>
      </c>
      <c r="K25" s="10">
        <v>277</v>
      </c>
    </row>
    <row r="26" spans="1:11" ht="24" customHeight="1">
      <c r="A26" s="8"/>
      <c r="B26" s="15" t="s">
        <v>31</v>
      </c>
      <c r="C26" s="11">
        <f t="shared" si="1"/>
        <v>155</v>
      </c>
      <c r="D26" s="10">
        <f t="shared" si="2"/>
        <v>0</v>
      </c>
      <c r="E26" s="10">
        <f t="shared" si="0"/>
        <v>155</v>
      </c>
      <c r="F26" s="10">
        <f t="shared" si="3"/>
        <v>0</v>
      </c>
      <c r="G26" s="10">
        <v>0</v>
      </c>
      <c r="H26" s="10">
        <v>0</v>
      </c>
      <c r="I26" s="10">
        <f t="shared" si="4"/>
        <v>155</v>
      </c>
      <c r="J26" s="10">
        <v>0</v>
      </c>
      <c r="K26" s="10">
        <v>155</v>
      </c>
    </row>
    <row r="27" spans="1:11" ht="24" customHeight="1">
      <c r="A27" s="8"/>
      <c r="B27" s="15" t="s">
        <v>32</v>
      </c>
      <c r="C27" s="11">
        <f t="shared" si="1"/>
        <v>56</v>
      </c>
      <c r="D27" s="10">
        <f t="shared" si="2"/>
        <v>36</v>
      </c>
      <c r="E27" s="10">
        <f t="shared" si="0"/>
        <v>20</v>
      </c>
      <c r="F27" s="10">
        <f t="shared" si="3"/>
        <v>0</v>
      </c>
      <c r="G27" s="10">
        <v>0</v>
      </c>
      <c r="H27" s="10">
        <v>0</v>
      </c>
      <c r="I27" s="10">
        <f t="shared" si="4"/>
        <v>56</v>
      </c>
      <c r="J27" s="10">
        <v>36</v>
      </c>
      <c r="K27" s="10">
        <v>20</v>
      </c>
    </row>
    <row r="28" spans="1:11" ht="24" customHeight="1">
      <c r="A28" s="8"/>
      <c r="B28" s="15" t="s">
        <v>33</v>
      </c>
      <c r="C28" s="11">
        <f t="shared" si="1"/>
        <v>189</v>
      </c>
      <c r="D28" s="10">
        <f t="shared" si="2"/>
        <v>73</v>
      </c>
      <c r="E28" s="10">
        <f t="shared" si="0"/>
        <v>116</v>
      </c>
      <c r="F28" s="10">
        <f t="shared" si="3"/>
        <v>0</v>
      </c>
      <c r="G28" s="10">
        <v>0</v>
      </c>
      <c r="H28" s="10">
        <v>0</v>
      </c>
      <c r="I28" s="10">
        <f t="shared" si="4"/>
        <v>189</v>
      </c>
      <c r="J28" s="10">
        <v>73</v>
      </c>
      <c r="K28" s="10">
        <v>116</v>
      </c>
    </row>
    <row r="29" spans="1:11" ht="24" customHeight="1">
      <c r="A29" s="8"/>
      <c r="B29" s="15" t="s">
        <v>34</v>
      </c>
      <c r="C29" s="11">
        <f t="shared" si="1"/>
        <v>185</v>
      </c>
      <c r="D29" s="10">
        <f t="shared" si="2"/>
        <v>138</v>
      </c>
      <c r="E29" s="10">
        <f t="shared" si="0"/>
        <v>47</v>
      </c>
      <c r="F29" s="10">
        <f t="shared" si="3"/>
        <v>0</v>
      </c>
      <c r="G29" s="10">
        <v>0</v>
      </c>
      <c r="H29" s="10">
        <v>0</v>
      </c>
      <c r="I29" s="10">
        <f t="shared" si="4"/>
        <v>185</v>
      </c>
      <c r="J29" s="10">
        <v>138</v>
      </c>
      <c r="K29" s="10">
        <v>47</v>
      </c>
    </row>
    <row r="30" spans="1:11" ht="24" customHeight="1">
      <c r="A30" s="8"/>
      <c r="B30" s="40" t="s">
        <v>70</v>
      </c>
      <c r="C30" s="11">
        <f t="shared" si="1"/>
        <v>53</v>
      </c>
      <c r="D30" s="10">
        <f t="shared" si="2"/>
        <v>34</v>
      </c>
      <c r="E30" s="10">
        <f t="shared" si="0"/>
        <v>19</v>
      </c>
      <c r="F30" s="10">
        <f t="shared" si="3"/>
        <v>0</v>
      </c>
      <c r="G30" s="10">
        <v>0</v>
      </c>
      <c r="H30" s="10">
        <v>0</v>
      </c>
      <c r="I30" s="10">
        <f t="shared" si="4"/>
        <v>53</v>
      </c>
      <c r="J30" s="10">
        <v>34</v>
      </c>
      <c r="K30" s="10">
        <v>19</v>
      </c>
    </row>
    <row r="31" spans="1:11" ht="24" customHeight="1">
      <c r="A31" s="8"/>
      <c r="B31" s="15" t="s">
        <v>9</v>
      </c>
      <c r="C31" s="11">
        <f t="shared" si="1"/>
        <v>91</v>
      </c>
      <c r="D31" s="10">
        <f t="shared" si="2"/>
        <v>70</v>
      </c>
      <c r="E31" s="10">
        <f t="shared" si="0"/>
        <v>21</v>
      </c>
      <c r="F31" s="10">
        <f t="shared" si="3"/>
        <v>0</v>
      </c>
      <c r="G31" s="10">
        <v>0</v>
      </c>
      <c r="H31" s="10">
        <v>0</v>
      </c>
      <c r="I31" s="10">
        <f t="shared" si="4"/>
        <v>91</v>
      </c>
      <c r="J31" s="10">
        <v>70</v>
      </c>
      <c r="K31" s="10">
        <v>21</v>
      </c>
    </row>
    <row r="32" spans="1:11" ht="24" customHeight="1">
      <c r="A32" s="8"/>
      <c r="B32" s="39" t="s">
        <v>10</v>
      </c>
      <c r="C32" s="11">
        <f t="shared" si="1"/>
        <v>180</v>
      </c>
      <c r="D32" s="10">
        <f t="shared" si="2"/>
        <v>111</v>
      </c>
      <c r="E32" s="10">
        <f t="shared" si="0"/>
        <v>69</v>
      </c>
      <c r="F32" s="10">
        <f t="shared" si="3"/>
        <v>0</v>
      </c>
      <c r="G32" s="10">
        <v>0</v>
      </c>
      <c r="H32" s="10">
        <v>0</v>
      </c>
      <c r="I32" s="10">
        <f t="shared" si="4"/>
        <v>180</v>
      </c>
      <c r="J32" s="10">
        <v>111</v>
      </c>
      <c r="K32" s="10">
        <v>69</v>
      </c>
    </row>
    <row r="33" spans="1:11" ht="24" customHeight="1">
      <c r="A33" s="8"/>
      <c r="B33" s="15" t="s">
        <v>27</v>
      </c>
      <c r="C33" s="11">
        <f t="shared" si="1"/>
        <v>569</v>
      </c>
      <c r="D33" s="10">
        <f t="shared" si="2"/>
        <v>271</v>
      </c>
      <c r="E33" s="10">
        <f t="shared" si="0"/>
        <v>298</v>
      </c>
      <c r="F33" s="10">
        <f t="shared" si="3"/>
        <v>0</v>
      </c>
      <c r="G33" s="10">
        <v>0</v>
      </c>
      <c r="H33" s="10">
        <v>0</v>
      </c>
      <c r="I33" s="10">
        <f t="shared" si="4"/>
        <v>569</v>
      </c>
      <c r="J33" s="10">
        <v>271</v>
      </c>
      <c r="K33" s="10">
        <v>298</v>
      </c>
    </row>
    <row r="34" spans="1:11" ht="24" customHeight="1">
      <c r="A34" s="76" t="s">
        <v>35</v>
      </c>
      <c r="B34" s="77"/>
      <c r="C34" s="16">
        <f t="shared" si="1"/>
        <v>435</v>
      </c>
      <c r="D34" s="17">
        <f t="shared" si="2"/>
        <v>146</v>
      </c>
      <c r="E34" s="17">
        <f t="shared" si="0"/>
        <v>289</v>
      </c>
      <c r="F34" s="17">
        <f t="shared" si="3"/>
        <v>0</v>
      </c>
      <c r="G34" s="17">
        <f>SUM(G35:G38)</f>
        <v>0</v>
      </c>
      <c r="H34" s="17">
        <f>SUM(H35:H38)</f>
        <v>0</v>
      </c>
      <c r="I34" s="17">
        <f t="shared" si="4"/>
        <v>435</v>
      </c>
      <c r="J34" s="17">
        <f>SUM(J35:J38)</f>
        <v>146</v>
      </c>
      <c r="K34" s="17">
        <f>SUM(K35:K38)</f>
        <v>289</v>
      </c>
    </row>
    <row r="35" spans="1:11" ht="24" customHeight="1">
      <c r="A35" s="8"/>
      <c r="B35" s="15" t="s">
        <v>36</v>
      </c>
      <c r="C35" s="11">
        <f t="shared" si="1"/>
        <v>77</v>
      </c>
      <c r="D35" s="10">
        <f t="shared" si="2"/>
        <v>48</v>
      </c>
      <c r="E35" s="10">
        <f t="shared" si="0"/>
        <v>29</v>
      </c>
      <c r="F35" s="10">
        <f t="shared" si="3"/>
        <v>0</v>
      </c>
      <c r="G35" s="10">
        <v>0</v>
      </c>
      <c r="H35" s="10">
        <v>0</v>
      </c>
      <c r="I35" s="10">
        <f t="shared" si="4"/>
        <v>77</v>
      </c>
      <c r="J35" s="10">
        <v>48</v>
      </c>
      <c r="K35" s="10">
        <v>29</v>
      </c>
    </row>
    <row r="36" spans="1:11" ht="24" customHeight="1">
      <c r="A36" s="8"/>
      <c r="B36" s="15" t="s">
        <v>64</v>
      </c>
      <c r="C36" s="11">
        <f t="shared" si="1"/>
        <v>8</v>
      </c>
      <c r="D36" s="10">
        <f t="shared" si="2"/>
        <v>7</v>
      </c>
      <c r="E36" s="10">
        <f t="shared" si="0"/>
        <v>1</v>
      </c>
      <c r="F36" s="10">
        <f t="shared" si="3"/>
        <v>0</v>
      </c>
      <c r="G36" s="10">
        <v>0</v>
      </c>
      <c r="H36" s="10">
        <v>0</v>
      </c>
      <c r="I36" s="10">
        <f t="shared" si="4"/>
        <v>8</v>
      </c>
      <c r="J36" s="10">
        <v>7</v>
      </c>
      <c r="K36" s="10">
        <v>1</v>
      </c>
    </row>
    <row r="37" spans="1:11" ht="24" customHeight="1">
      <c r="A37" s="8"/>
      <c r="B37" s="15" t="s">
        <v>37</v>
      </c>
      <c r="C37" s="11">
        <f t="shared" si="1"/>
        <v>258</v>
      </c>
      <c r="D37" s="10">
        <f t="shared" si="2"/>
        <v>73</v>
      </c>
      <c r="E37" s="10">
        <f t="shared" si="0"/>
        <v>185</v>
      </c>
      <c r="F37" s="10">
        <f t="shared" si="3"/>
        <v>0</v>
      </c>
      <c r="G37" s="10">
        <v>0</v>
      </c>
      <c r="H37" s="10">
        <v>0</v>
      </c>
      <c r="I37" s="10">
        <f t="shared" si="4"/>
        <v>258</v>
      </c>
      <c r="J37" s="10">
        <v>73</v>
      </c>
      <c r="K37" s="10">
        <v>185</v>
      </c>
    </row>
    <row r="38" spans="1:11" ht="24" customHeight="1">
      <c r="A38" s="8"/>
      <c r="B38" s="15" t="s">
        <v>27</v>
      </c>
      <c r="C38" s="11">
        <f t="shared" si="1"/>
        <v>92</v>
      </c>
      <c r="D38" s="10">
        <f t="shared" si="2"/>
        <v>18</v>
      </c>
      <c r="E38" s="10">
        <f t="shared" si="0"/>
        <v>74</v>
      </c>
      <c r="F38" s="10">
        <f t="shared" si="3"/>
        <v>0</v>
      </c>
      <c r="G38" s="10">
        <v>0</v>
      </c>
      <c r="H38" s="10">
        <v>0</v>
      </c>
      <c r="I38" s="10">
        <f t="shared" si="4"/>
        <v>92</v>
      </c>
      <c r="J38" s="10">
        <v>18</v>
      </c>
      <c r="K38" s="10">
        <v>74</v>
      </c>
    </row>
    <row r="39" spans="1:11" ht="24" customHeight="1">
      <c r="A39" s="76" t="s">
        <v>63</v>
      </c>
      <c r="B39" s="77"/>
      <c r="C39" s="16">
        <f t="shared" si="1"/>
        <v>190</v>
      </c>
      <c r="D39" s="17">
        <f t="shared" si="2"/>
        <v>114</v>
      </c>
      <c r="E39" s="17">
        <f t="shared" si="0"/>
        <v>76</v>
      </c>
      <c r="F39" s="17">
        <f t="shared" si="3"/>
        <v>0</v>
      </c>
      <c r="G39" s="17">
        <f>SUM(G40:G43)</f>
        <v>0</v>
      </c>
      <c r="H39" s="17">
        <f>SUM(H40:H43)</f>
        <v>0</v>
      </c>
      <c r="I39" s="17">
        <f t="shared" si="4"/>
        <v>190</v>
      </c>
      <c r="J39" s="17">
        <f>SUM(J40:J43)</f>
        <v>114</v>
      </c>
      <c r="K39" s="17">
        <f>SUM(K40:K43)</f>
        <v>76</v>
      </c>
    </row>
    <row r="40" spans="1:11" ht="24" customHeight="1">
      <c r="A40" s="8"/>
      <c r="B40" s="15" t="s">
        <v>68</v>
      </c>
      <c r="C40" s="11">
        <f t="shared" si="1"/>
        <v>22</v>
      </c>
      <c r="D40" s="10">
        <f t="shared" si="2"/>
        <v>13</v>
      </c>
      <c r="E40" s="10">
        <f t="shared" si="0"/>
        <v>9</v>
      </c>
      <c r="F40" s="10">
        <f t="shared" si="3"/>
        <v>0</v>
      </c>
      <c r="G40" s="10">
        <v>0</v>
      </c>
      <c r="H40" s="10">
        <v>0</v>
      </c>
      <c r="I40" s="10">
        <f t="shared" si="4"/>
        <v>22</v>
      </c>
      <c r="J40" s="10">
        <v>13</v>
      </c>
      <c r="K40" s="10">
        <v>9</v>
      </c>
    </row>
    <row r="41" spans="1:11" ht="24" customHeight="1">
      <c r="A41" s="8"/>
      <c r="B41" s="15" t="s">
        <v>12</v>
      </c>
      <c r="C41" s="11">
        <f t="shared" si="1"/>
        <v>132</v>
      </c>
      <c r="D41" s="10">
        <f t="shared" si="2"/>
        <v>79</v>
      </c>
      <c r="E41" s="10">
        <f t="shared" si="0"/>
        <v>53</v>
      </c>
      <c r="F41" s="10">
        <f t="shared" si="3"/>
        <v>0</v>
      </c>
      <c r="G41" s="10">
        <v>0</v>
      </c>
      <c r="H41" s="10">
        <v>0</v>
      </c>
      <c r="I41" s="10">
        <f t="shared" si="4"/>
        <v>132</v>
      </c>
      <c r="J41" s="10">
        <v>79</v>
      </c>
      <c r="K41" s="10">
        <v>53</v>
      </c>
    </row>
    <row r="42" spans="1:11" ht="24" customHeight="1">
      <c r="A42" s="8"/>
      <c r="B42" s="15" t="s">
        <v>13</v>
      </c>
      <c r="C42" s="11">
        <f t="shared" si="1"/>
        <v>31</v>
      </c>
      <c r="D42" s="10">
        <f t="shared" si="2"/>
        <v>20</v>
      </c>
      <c r="E42" s="10">
        <f t="shared" si="0"/>
        <v>11</v>
      </c>
      <c r="F42" s="10">
        <f t="shared" si="3"/>
        <v>0</v>
      </c>
      <c r="G42" s="10">
        <v>0</v>
      </c>
      <c r="H42" s="10">
        <v>0</v>
      </c>
      <c r="I42" s="10">
        <f t="shared" si="4"/>
        <v>31</v>
      </c>
      <c r="J42" s="10">
        <v>20</v>
      </c>
      <c r="K42" s="10">
        <v>11</v>
      </c>
    </row>
    <row r="43" spans="1:11" ht="24" customHeight="1">
      <c r="A43" s="8"/>
      <c r="B43" s="15" t="s">
        <v>27</v>
      </c>
      <c r="C43" s="11">
        <f t="shared" si="1"/>
        <v>5</v>
      </c>
      <c r="D43" s="10">
        <f t="shared" si="2"/>
        <v>2</v>
      </c>
      <c r="E43" s="10">
        <f t="shared" si="0"/>
        <v>3</v>
      </c>
      <c r="F43" s="10">
        <f t="shared" si="3"/>
        <v>0</v>
      </c>
      <c r="G43" s="10">
        <v>0</v>
      </c>
      <c r="H43" s="10">
        <v>0</v>
      </c>
      <c r="I43" s="10">
        <f t="shared" si="4"/>
        <v>5</v>
      </c>
      <c r="J43" s="10">
        <v>2</v>
      </c>
      <c r="K43" s="10">
        <v>3</v>
      </c>
    </row>
    <row r="44" spans="1:11" ht="24" customHeight="1">
      <c r="A44" s="76" t="s">
        <v>38</v>
      </c>
      <c r="B44" s="77"/>
      <c r="C44" s="16">
        <f t="shared" si="1"/>
        <v>133</v>
      </c>
      <c r="D44" s="17">
        <f t="shared" si="2"/>
        <v>29</v>
      </c>
      <c r="E44" s="17">
        <f t="shared" si="0"/>
        <v>104</v>
      </c>
      <c r="F44" s="17">
        <f t="shared" si="3"/>
        <v>0</v>
      </c>
      <c r="G44" s="17">
        <f>SUM(G45:G48)</f>
        <v>0</v>
      </c>
      <c r="H44" s="17">
        <f>SUM(H45:H48)</f>
        <v>0</v>
      </c>
      <c r="I44" s="17">
        <f t="shared" si="4"/>
        <v>133</v>
      </c>
      <c r="J44" s="17">
        <f>SUM(J45:J48)</f>
        <v>29</v>
      </c>
      <c r="K44" s="17">
        <f>SUM(K45:K48)</f>
        <v>104</v>
      </c>
    </row>
    <row r="45" spans="1:11" ht="24" customHeight="1">
      <c r="A45" s="8"/>
      <c r="B45" s="15" t="s">
        <v>39</v>
      </c>
      <c r="C45" s="11">
        <f t="shared" si="1"/>
        <v>50</v>
      </c>
      <c r="D45" s="10">
        <f t="shared" si="2"/>
        <v>26</v>
      </c>
      <c r="E45" s="10">
        <f t="shared" si="0"/>
        <v>24</v>
      </c>
      <c r="F45" s="10">
        <f t="shared" si="3"/>
        <v>0</v>
      </c>
      <c r="G45" s="10">
        <v>0</v>
      </c>
      <c r="H45" s="10">
        <v>0</v>
      </c>
      <c r="I45" s="10">
        <f t="shared" si="4"/>
        <v>50</v>
      </c>
      <c r="J45" s="10">
        <v>26</v>
      </c>
      <c r="K45" s="10">
        <v>24</v>
      </c>
    </row>
    <row r="46" spans="1:11" ht="24" customHeight="1">
      <c r="A46" s="8"/>
      <c r="B46" s="15" t="s">
        <v>11</v>
      </c>
      <c r="C46" s="11">
        <f t="shared" si="1"/>
        <v>7</v>
      </c>
      <c r="D46" s="10">
        <f t="shared" si="2"/>
        <v>2</v>
      </c>
      <c r="E46" s="10">
        <f t="shared" si="0"/>
        <v>5</v>
      </c>
      <c r="F46" s="10">
        <f t="shared" si="3"/>
        <v>0</v>
      </c>
      <c r="G46" s="10">
        <v>0</v>
      </c>
      <c r="H46" s="10">
        <v>0</v>
      </c>
      <c r="I46" s="10">
        <f t="shared" si="4"/>
        <v>7</v>
      </c>
      <c r="J46" s="10">
        <v>2</v>
      </c>
      <c r="K46" s="10">
        <v>5</v>
      </c>
    </row>
    <row r="47" spans="1:11" ht="24" customHeight="1">
      <c r="A47" s="8"/>
      <c r="B47" s="15" t="s">
        <v>40</v>
      </c>
      <c r="C47" s="11">
        <f t="shared" si="1"/>
        <v>76</v>
      </c>
      <c r="D47" s="10">
        <f t="shared" si="2"/>
        <v>1</v>
      </c>
      <c r="E47" s="10">
        <f t="shared" si="0"/>
        <v>75</v>
      </c>
      <c r="F47" s="10">
        <f t="shared" si="3"/>
        <v>0</v>
      </c>
      <c r="G47" s="10">
        <v>0</v>
      </c>
      <c r="H47" s="10">
        <v>0</v>
      </c>
      <c r="I47" s="10">
        <f t="shared" si="4"/>
        <v>76</v>
      </c>
      <c r="J47" s="10">
        <v>1</v>
      </c>
      <c r="K47" s="10">
        <v>75</v>
      </c>
    </row>
    <row r="48" spans="1:11" ht="24" customHeight="1">
      <c r="A48" s="8"/>
      <c r="B48" s="15" t="s">
        <v>27</v>
      </c>
      <c r="C48" s="11">
        <f t="shared" si="1"/>
        <v>0</v>
      </c>
      <c r="D48" s="10">
        <f t="shared" si="2"/>
        <v>0</v>
      </c>
      <c r="E48" s="10">
        <f t="shared" si="0"/>
        <v>0</v>
      </c>
      <c r="F48" s="10">
        <f t="shared" si="3"/>
        <v>0</v>
      </c>
      <c r="G48" s="10">
        <v>0</v>
      </c>
      <c r="H48" s="10">
        <v>0</v>
      </c>
      <c r="I48" s="10">
        <f t="shared" si="4"/>
        <v>0</v>
      </c>
      <c r="J48" s="10">
        <v>0</v>
      </c>
      <c r="K48" s="10">
        <v>0</v>
      </c>
    </row>
    <row r="49" spans="1:11" ht="24" customHeight="1">
      <c r="A49" s="76" t="s">
        <v>41</v>
      </c>
      <c r="B49" s="77"/>
      <c r="C49" s="16">
        <f t="shared" si="1"/>
        <v>128</v>
      </c>
      <c r="D49" s="17">
        <f t="shared" si="2"/>
        <v>21</v>
      </c>
      <c r="E49" s="17">
        <f t="shared" si="0"/>
        <v>107</v>
      </c>
      <c r="F49" s="17">
        <f t="shared" si="3"/>
        <v>0</v>
      </c>
      <c r="G49" s="17">
        <f>SUM(G50:G51)</f>
        <v>0</v>
      </c>
      <c r="H49" s="17">
        <f>SUM(H50:H51)</f>
        <v>0</v>
      </c>
      <c r="I49" s="17">
        <f t="shared" si="4"/>
        <v>128</v>
      </c>
      <c r="J49" s="17">
        <f>SUM(J50:J51)</f>
        <v>21</v>
      </c>
      <c r="K49" s="17">
        <f>SUM(K50:K51)</f>
        <v>107</v>
      </c>
    </row>
    <row r="50" spans="1:11" ht="24" customHeight="1">
      <c r="A50" s="8"/>
      <c r="B50" s="15" t="s">
        <v>42</v>
      </c>
      <c r="C50" s="11">
        <f t="shared" si="1"/>
        <v>81</v>
      </c>
      <c r="D50" s="10">
        <f t="shared" si="2"/>
        <v>12</v>
      </c>
      <c r="E50" s="10">
        <f t="shared" si="0"/>
        <v>69</v>
      </c>
      <c r="F50" s="10">
        <f t="shared" si="3"/>
        <v>0</v>
      </c>
      <c r="G50" s="10">
        <v>0</v>
      </c>
      <c r="H50" s="10">
        <v>0</v>
      </c>
      <c r="I50" s="10">
        <f t="shared" si="4"/>
        <v>81</v>
      </c>
      <c r="J50" s="10">
        <v>12</v>
      </c>
      <c r="K50" s="10">
        <v>69</v>
      </c>
    </row>
    <row r="51" spans="1:11" ht="24" customHeight="1">
      <c r="A51" s="8"/>
      <c r="B51" s="15" t="s">
        <v>43</v>
      </c>
      <c r="C51" s="11">
        <f t="shared" si="1"/>
        <v>47</v>
      </c>
      <c r="D51" s="10">
        <f t="shared" si="2"/>
        <v>9</v>
      </c>
      <c r="E51" s="10">
        <f t="shared" si="0"/>
        <v>38</v>
      </c>
      <c r="F51" s="10">
        <f t="shared" si="3"/>
        <v>0</v>
      </c>
      <c r="G51" s="10">
        <v>0</v>
      </c>
      <c r="H51" s="10">
        <v>0</v>
      </c>
      <c r="I51" s="10">
        <f t="shared" si="4"/>
        <v>47</v>
      </c>
      <c r="J51" s="10">
        <v>9</v>
      </c>
      <c r="K51" s="10">
        <v>38</v>
      </c>
    </row>
    <row r="52" spans="1:11" ht="24" customHeight="1">
      <c r="A52" s="76" t="s">
        <v>44</v>
      </c>
      <c r="B52" s="77"/>
      <c r="C52" s="36">
        <f t="shared" si="1"/>
        <v>667</v>
      </c>
      <c r="D52" s="17">
        <f t="shared" si="2"/>
        <v>474</v>
      </c>
      <c r="E52" s="17">
        <f t="shared" si="0"/>
        <v>193</v>
      </c>
      <c r="F52" s="37">
        <f t="shared" si="3"/>
        <v>0</v>
      </c>
      <c r="G52" s="17">
        <f>SUM(G53:G56)</f>
        <v>0</v>
      </c>
      <c r="H52" s="17">
        <f>SUM(H53:H56)</f>
        <v>0</v>
      </c>
      <c r="I52" s="37">
        <f t="shared" si="4"/>
        <v>667</v>
      </c>
      <c r="J52" s="17">
        <f>SUM(J53:J56)</f>
        <v>474</v>
      </c>
      <c r="K52" s="17">
        <f>SUM(K53:K56)</f>
        <v>193</v>
      </c>
    </row>
    <row r="53" spans="1:11" ht="24" customHeight="1">
      <c r="A53" s="7"/>
      <c r="B53" s="15" t="s">
        <v>45</v>
      </c>
      <c r="C53" s="11">
        <f t="shared" si="1"/>
        <v>402</v>
      </c>
      <c r="D53" s="10">
        <f t="shared" si="2"/>
        <v>286</v>
      </c>
      <c r="E53" s="10">
        <f t="shared" si="0"/>
        <v>116</v>
      </c>
      <c r="F53" s="10">
        <f t="shared" si="3"/>
        <v>0</v>
      </c>
      <c r="G53" s="10">
        <v>0</v>
      </c>
      <c r="H53" s="10">
        <v>0</v>
      </c>
      <c r="I53" s="10">
        <f t="shared" si="4"/>
        <v>402</v>
      </c>
      <c r="J53" s="10">
        <v>286</v>
      </c>
      <c r="K53" s="10">
        <v>116</v>
      </c>
    </row>
    <row r="54" spans="1:11" ht="24" customHeight="1">
      <c r="A54" s="7"/>
      <c r="B54" s="15" t="s">
        <v>75</v>
      </c>
      <c r="C54" s="11">
        <f t="shared" si="1"/>
        <v>48</v>
      </c>
      <c r="D54" s="10">
        <f>G54+J54</f>
        <v>4</v>
      </c>
      <c r="E54" s="10">
        <f>H54+K54</f>
        <v>44</v>
      </c>
      <c r="F54" s="10">
        <f>SUM(G54:H54)</f>
        <v>0</v>
      </c>
      <c r="G54" s="10">
        <v>0</v>
      </c>
      <c r="H54" s="10">
        <v>0</v>
      </c>
      <c r="I54" s="10">
        <f t="shared" si="4"/>
        <v>48</v>
      </c>
      <c r="J54" s="10">
        <v>4</v>
      </c>
      <c r="K54" s="10">
        <v>44</v>
      </c>
    </row>
    <row r="55" spans="1:11" ht="24" customHeight="1">
      <c r="A55" s="7"/>
      <c r="B55" s="15" t="s">
        <v>47</v>
      </c>
      <c r="C55" s="11">
        <f t="shared" si="1"/>
        <v>133</v>
      </c>
      <c r="D55" s="10">
        <f t="shared" si="2"/>
        <v>116</v>
      </c>
      <c r="E55" s="10">
        <f t="shared" si="0"/>
        <v>17</v>
      </c>
      <c r="F55" s="10">
        <f t="shared" si="3"/>
        <v>0</v>
      </c>
      <c r="G55" s="10">
        <v>0</v>
      </c>
      <c r="H55" s="10">
        <v>0</v>
      </c>
      <c r="I55" s="10">
        <f t="shared" si="4"/>
        <v>133</v>
      </c>
      <c r="J55" s="10">
        <v>116</v>
      </c>
      <c r="K55" s="10">
        <v>17</v>
      </c>
    </row>
    <row r="56" spans="1:11" ht="24" customHeight="1">
      <c r="A56" s="13"/>
      <c r="B56" s="38" t="s">
        <v>48</v>
      </c>
      <c r="C56" s="14">
        <f t="shared" si="1"/>
        <v>84</v>
      </c>
      <c r="D56" s="12">
        <f t="shared" si="2"/>
        <v>68</v>
      </c>
      <c r="E56" s="12">
        <f t="shared" si="0"/>
        <v>16</v>
      </c>
      <c r="F56" s="12">
        <f t="shared" si="3"/>
        <v>0</v>
      </c>
      <c r="G56" s="12">
        <v>0</v>
      </c>
      <c r="H56" s="12">
        <v>0</v>
      </c>
      <c r="I56" s="12">
        <f t="shared" si="4"/>
        <v>84</v>
      </c>
      <c r="J56" s="12">
        <v>68</v>
      </c>
      <c r="K56" s="12">
        <v>16</v>
      </c>
    </row>
  </sheetData>
  <sheetProtection/>
  <mergeCells count="23">
    <mergeCell ref="A49:B49"/>
    <mergeCell ref="A52:B52"/>
    <mergeCell ref="A44:B44"/>
    <mergeCell ref="A39:B39"/>
    <mergeCell ref="A34:B34"/>
    <mergeCell ref="A23:B23"/>
    <mergeCell ref="C5:C7"/>
    <mergeCell ref="A3:B7"/>
    <mergeCell ref="C3:E4"/>
    <mergeCell ref="F3:H4"/>
    <mergeCell ref="A20:B20"/>
    <mergeCell ref="A13:B13"/>
    <mergeCell ref="A9:B9"/>
    <mergeCell ref="A11:B11"/>
    <mergeCell ref="D5:D7"/>
    <mergeCell ref="E5:E7"/>
    <mergeCell ref="I3:K4"/>
    <mergeCell ref="F5:F7"/>
    <mergeCell ref="I5:I7"/>
    <mergeCell ref="G5:G7"/>
    <mergeCell ref="H5:H7"/>
    <mergeCell ref="J5:J7"/>
    <mergeCell ref="K5:K7"/>
  </mergeCells>
  <printOptions/>
  <pageMargins left="0.7874015748031497" right="0.5905511811023623" top="0.984251968503937" bottom="0.984251968503937" header="0.5118110236220472" footer="0.5118110236220472"/>
  <pageSetup fitToWidth="2" horizontalDpi="600" verticalDpi="600" orientation="portrait" paperSize="9" scale="54" r:id="rId1"/>
  <ignoredErrors>
    <ignoredError sqref="H13 F9" formulaRange="1"/>
    <ignoredError sqref="I11 I55:I56 I20:I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芦原　麻由美</dc:creator>
  <cp:keywords/>
  <dc:description/>
  <cp:lastModifiedBy>oitapref</cp:lastModifiedBy>
  <cp:lastPrinted>2010-08-27T06:31:36Z</cp:lastPrinted>
  <dcterms:created xsi:type="dcterms:W3CDTF">2009-10-29T08:47:23Z</dcterms:created>
  <dcterms:modified xsi:type="dcterms:W3CDTF">2010-12-27T01:03:23Z</dcterms:modified>
  <cp:category/>
  <cp:version/>
  <cp:contentType/>
  <cp:contentStatus/>
</cp:coreProperties>
</file>