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175" activeTab="0"/>
  </bookViews>
  <sheets>
    <sheet name="第34表" sheetId="1" r:id="rId1"/>
    <sheet name="第35表" sheetId="2" r:id="rId2"/>
  </sheets>
  <definedNames>
    <definedName name="_xlnm.Print_Area" localSheetId="0">'第34表'!$A$1:$N$32</definedName>
    <definedName name="_xlnm.Print_Area" localSheetId="1">'第35表'!$A$1:$K$31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<sst xmlns="http://schemas.openxmlformats.org/spreadsheetml/2006/main" count="72" uniqueCount="57">
  <si>
    <t>区    分</t>
  </si>
  <si>
    <t>計</t>
  </si>
  <si>
    <t>男</t>
  </si>
  <si>
    <t>女</t>
  </si>
  <si>
    <t>学   校   数</t>
  </si>
  <si>
    <t>生      徒      数</t>
  </si>
  <si>
    <t>公    立</t>
  </si>
  <si>
    <t>私    立</t>
  </si>
  <si>
    <t>第35表  　課程別生徒数</t>
  </si>
  <si>
    <t>総　　　数</t>
  </si>
  <si>
    <t>区　　分</t>
  </si>
  <si>
    <t>計</t>
  </si>
  <si>
    <t>男</t>
  </si>
  <si>
    <t>女</t>
  </si>
  <si>
    <t>工  業  関  係</t>
  </si>
  <si>
    <t>その他</t>
  </si>
  <si>
    <t>医  療  関  係</t>
  </si>
  <si>
    <t>准看護</t>
  </si>
  <si>
    <t>衛  生  関  係</t>
  </si>
  <si>
    <t>和洋裁</t>
  </si>
  <si>
    <t>料理</t>
  </si>
  <si>
    <t>（各種学校）</t>
  </si>
  <si>
    <t>農  業  関  係</t>
  </si>
  <si>
    <t>理容</t>
  </si>
  <si>
    <t>商業</t>
  </si>
  <si>
    <t>家政</t>
  </si>
  <si>
    <t>自動車操縦</t>
  </si>
  <si>
    <t>町　　村　　該　　当　　な　　し</t>
  </si>
  <si>
    <t>その他</t>
  </si>
  <si>
    <t>豊後大野市</t>
  </si>
  <si>
    <t>由布市</t>
  </si>
  <si>
    <t>国東市</t>
  </si>
  <si>
    <t xml:space="preserve"> </t>
  </si>
  <si>
    <t>服飾・家政関係</t>
  </si>
  <si>
    <t>教育･社会福祉関係</t>
  </si>
  <si>
    <t>公 立</t>
  </si>
  <si>
    <t>私 立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</si>
  <si>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</si>
  <si>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</si>
  <si>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</si>
  <si>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</si>
  <si>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</si>
  <si>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</si>
  <si>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</si>
  <si>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</si>
  <si>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</si>
  <si>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</si>
  <si>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</si>
  <si>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修業年限１年未満の課程</t>
  </si>
  <si>
    <t xml:space="preserve">  修業年限１年以上の課程                       </t>
  </si>
  <si>
    <t xml:space="preserve">文化・教養関係 </t>
  </si>
  <si>
    <t xml:space="preserve">そ    の    他 </t>
  </si>
  <si>
    <t xml:space="preserve">商業実務関係  </t>
  </si>
  <si>
    <t>教員数
(本務者)</t>
  </si>
  <si>
    <t>第34表　　 学校数、生徒数及び教員数</t>
  </si>
  <si>
    <t>平成21年5月</t>
  </si>
  <si>
    <t>平成22年5月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</si>
</sst>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20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b/>
      <sz val="16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4" applyNumberFormat="0" applyAlignment="0" applyProtection="0"/>
    <xf numFmtId="0" fontId="9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5">
    <xf numFmtId="3" fontId="0" fillId="2" borderId="0" xfId="0" applyNumberFormat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7" fillId="2" borderId="0" xfId="0" applyNumberFormat="1" applyFont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2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horizontal="distributed" vertical="center"/>
    </xf>
    <xf numFmtId="41" fontId="6" fillId="2" borderId="1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horizontal="distributed" vertical="center"/>
    </xf>
    <xf numFmtId="41" fontId="10" fillId="2" borderId="12" xfId="0" applyNumberFormat="1" applyFont="1" applyBorder="1" applyAlignment="1">
      <alignment vertical="center"/>
    </xf>
    <xf numFmtId="41" fontId="10" fillId="2" borderId="0" xfId="0" applyNumberFormat="1" applyFont="1" applyBorder="1" applyAlignment="1">
      <alignment vertical="center"/>
    </xf>
    <xf numFmtId="41" fontId="5" fillId="2" borderId="15" xfId="0" applyNumberFormat="1" applyFont="1" applyBorder="1" applyAlignment="1">
      <alignment vertical="center"/>
    </xf>
    <xf numFmtId="3" fontId="13" fillId="2" borderId="0" xfId="0" applyNumberFormat="1" applyFont="1" applyAlignment="1">
      <alignment vertical="center"/>
    </xf>
    <xf numFmtId="3" fontId="11" fillId="2" borderId="16" xfId="0" applyNumberFormat="1" applyFont="1" applyBorder="1" applyAlignment="1">
      <alignment horizontal="centerContinuous" vertical="center"/>
    </xf>
    <xf numFmtId="3" fontId="11" fillId="2" borderId="17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vertical="center"/>
    </xf>
    <xf numFmtId="3" fontId="11" fillId="2" borderId="14" xfId="0" applyNumberFormat="1" applyFont="1" applyBorder="1" applyAlignment="1">
      <alignment vertical="center"/>
    </xf>
    <xf numFmtId="3" fontId="11" fillId="2" borderId="18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distributed" vertical="center"/>
    </xf>
    <xf numFmtId="3" fontId="11" fillId="2" borderId="14" xfId="0" applyNumberFormat="1" applyFont="1" applyBorder="1" applyAlignment="1">
      <alignment horizontal="centerContinuous" vertical="center"/>
    </xf>
    <xf numFmtId="3" fontId="11" fillId="2" borderId="14" xfId="0" applyNumberFormat="1" applyFont="1" applyBorder="1" applyAlignment="1">
      <alignment horizontal="distributed" vertical="center"/>
    </xf>
    <xf numFmtId="41" fontId="11" fillId="2" borderId="19" xfId="0" applyNumberFormat="1" applyFont="1" applyBorder="1" applyAlignment="1">
      <alignment vertical="center"/>
    </xf>
    <xf numFmtId="41" fontId="11" fillId="2" borderId="0" xfId="0" applyNumberFormat="1" applyFont="1" applyBorder="1" applyAlignment="1">
      <alignment vertical="center"/>
    </xf>
    <xf numFmtId="3" fontId="11" fillId="2" borderId="15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Continuous" vertical="center"/>
    </xf>
    <xf numFmtId="3" fontId="11" fillId="2" borderId="19" xfId="0" applyNumberFormat="1" applyFont="1" applyBorder="1" applyAlignment="1">
      <alignment horizontal="center" vertical="center"/>
    </xf>
    <xf numFmtId="3" fontId="11" fillId="2" borderId="15" xfId="0" applyNumberFormat="1" applyFont="1" applyBorder="1" applyAlignment="1">
      <alignment vertical="center"/>
    </xf>
    <xf numFmtId="3" fontId="11" fillId="2" borderId="20" xfId="0" applyNumberFormat="1" applyFont="1" applyBorder="1" applyAlignment="1">
      <alignment horizontal="centerContinuous" vertical="center"/>
    </xf>
    <xf numFmtId="3" fontId="11" fillId="2" borderId="15" xfId="0" applyNumberFormat="1" applyFont="1" applyBorder="1" applyAlignment="1">
      <alignment horizontal="centerContinuous"/>
    </xf>
    <xf numFmtId="3" fontId="11" fillId="2" borderId="19" xfId="0" applyNumberFormat="1" applyFont="1" applyBorder="1" applyAlignment="1">
      <alignment vertical="center"/>
    </xf>
    <xf numFmtId="3" fontId="11" fillId="2" borderId="21" xfId="0" applyNumberFormat="1" applyFont="1" applyBorder="1" applyAlignment="1">
      <alignment vertical="center"/>
    </xf>
    <xf numFmtId="3" fontId="11" fillId="2" borderId="22" xfId="0" applyNumberFormat="1" applyFont="1" applyBorder="1" applyAlignment="1">
      <alignment vertical="center"/>
    </xf>
    <xf numFmtId="3" fontId="11" fillId="2" borderId="18" xfId="0" applyNumberFormat="1" applyFont="1" applyBorder="1" applyAlignment="1">
      <alignment vertical="center"/>
    </xf>
    <xf numFmtId="3" fontId="11" fillId="2" borderId="10" xfId="0" applyNumberFormat="1" applyFont="1" applyBorder="1" applyAlignment="1">
      <alignment vertical="center"/>
    </xf>
    <xf numFmtId="3" fontId="11" fillId="2" borderId="23" xfId="0" applyNumberFormat="1" applyFont="1" applyBorder="1" applyAlignment="1">
      <alignment vertical="center"/>
    </xf>
    <xf numFmtId="3" fontId="11" fillId="2" borderId="15" xfId="0" applyNumberFormat="1" applyFont="1" applyBorder="1" applyAlignment="1">
      <alignment horizontal="distributed" vertical="center"/>
    </xf>
    <xf numFmtId="41" fontId="11" fillId="2" borderId="24" xfId="0" applyNumberFormat="1" applyFont="1" applyBorder="1" applyAlignment="1">
      <alignment vertical="center"/>
    </xf>
    <xf numFmtId="41" fontId="11" fillId="2" borderId="10" xfId="0" applyNumberFormat="1" applyFont="1" applyBorder="1" applyAlignment="1">
      <alignment vertical="center"/>
    </xf>
    <xf numFmtId="41" fontId="11" fillId="2" borderId="12" xfId="0" applyNumberFormat="1" applyFont="1" applyBorder="1" applyAlignment="1">
      <alignment vertical="center"/>
    </xf>
    <xf numFmtId="3" fontId="11" fillId="2" borderId="0" xfId="0" applyNumberFormat="1" applyFont="1" applyAlignment="1">
      <alignment vertical="center"/>
    </xf>
    <xf numFmtId="3" fontId="10" fillId="2" borderId="0" xfId="0" applyNumberFormat="1" applyFont="1" applyBorder="1" applyAlignment="1">
      <alignment horizontal="distributed" vertical="center"/>
    </xf>
    <xf numFmtId="3" fontId="11" fillId="2" borderId="25" xfId="0" applyNumberFormat="1" applyFont="1" applyBorder="1" applyAlignment="1">
      <alignment horizontal="center" vertical="center"/>
    </xf>
    <xf numFmtId="3" fontId="11" fillId="2" borderId="26" xfId="0" applyNumberFormat="1" applyFont="1" applyBorder="1" applyAlignment="1">
      <alignment horizontal="center" vertical="center"/>
    </xf>
    <xf numFmtId="3" fontId="11" fillId="2" borderId="27" xfId="0" applyNumberFormat="1" applyFont="1" applyBorder="1" applyAlignment="1">
      <alignment horizontal="center" vertical="center"/>
    </xf>
    <xf numFmtId="3" fontId="11" fillId="2" borderId="21" xfId="0" applyNumberFormat="1" applyFont="1" applyBorder="1" applyAlignment="1">
      <alignment horizontal="center" vertical="center"/>
    </xf>
    <xf numFmtId="3" fontId="11" fillId="2" borderId="15" xfId="0" applyNumberFormat="1" applyFont="1" applyBorder="1" applyAlignment="1">
      <alignment horizontal="center" vertical="center"/>
    </xf>
    <xf numFmtId="3" fontId="11" fillId="2" borderId="18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14" xfId="0" applyNumberFormat="1" applyFont="1" applyBorder="1" applyAlignment="1">
      <alignment horizontal="center" vertical="center"/>
    </xf>
    <xf numFmtId="3" fontId="11" fillId="2" borderId="10" xfId="0" applyNumberFormat="1" applyFont="1" applyBorder="1" applyAlignment="1">
      <alignment horizontal="center" vertical="center"/>
    </xf>
    <xf numFmtId="3" fontId="11" fillId="2" borderId="23" xfId="0" applyNumberFormat="1" applyFont="1" applyBorder="1" applyAlignment="1">
      <alignment horizontal="center" vertical="center"/>
    </xf>
    <xf numFmtId="41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11" fillId="2" borderId="11" xfId="0" applyNumberFormat="1" applyFont="1" applyBorder="1" applyAlignment="1">
      <alignment horizontal="center" vertical="center"/>
    </xf>
    <xf numFmtId="3" fontId="11" fillId="2" borderId="12" xfId="0" applyNumberFormat="1" applyFont="1" applyBorder="1" applyAlignment="1">
      <alignment horizontal="center" vertical="center"/>
    </xf>
    <xf numFmtId="3" fontId="11" fillId="2" borderId="13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11" fillId="2" borderId="28" xfId="0" applyNumberFormat="1" applyFont="1" applyBorder="1" applyAlignment="1">
      <alignment horizontal="center" vertical="center"/>
    </xf>
    <xf numFmtId="3" fontId="11" fillId="2" borderId="29" xfId="0" applyNumberFormat="1" applyFont="1" applyBorder="1" applyAlignment="1">
      <alignment horizontal="center" vertical="center"/>
    </xf>
    <xf numFmtId="3" fontId="11" fillId="2" borderId="30" xfId="0" applyNumberFormat="1" applyFont="1" applyBorder="1" applyAlignment="1">
      <alignment horizontal="center" vertical="center"/>
    </xf>
    <xf numFmtId="3" fontId="11" fillId="2" borderId="11" xfId="0" applyNumberFormat="1" applyFont="1" applyBorder="1" applyAlignment="1">
      <alignment horizontal="center" vertical="center" wrapText="1"/>
    </xf>
    <xf numFmtId="3" fontId="5" fillId="2" borderId="15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vertical="center"/>
    </xf>
    <xf numFmtId="176" fontId="11" fillId="2" borderId="0" xfId="0" applyFont="1" applyBorder="1" applyAlignment="1">
      <alignment horizontal="center" vertical="center"/>
    </xf>
    <xf numFmtId="176" fontId="11" fillId="2" borderId="14" xfId="0" applyFont="1" applyBorder="1" applyAlignment="1">
      <alignment horizontal="center" vertical="center"/>
    </xf>
    <xf numFmtId="3" fontId="11" fillId="2" borderId="31" xfId="0" applyNumberFormat="1" applyFont="1" applyBorder="1" applyAlignment="1">
      <alignment horizontal="center" vertical="center"/>
    </xf>
    <xf numFmtId="3" fontId="10" fillId="2" borderId="0" xfId="0" applyNumberFormat="1" applyFont="1" applyBorder="1" applyAlignment="1">
      <alignment horizontal="distributed" vertical="center"/>
    </xf>
    <xf numFmtId="3" fontId="10" fillId="2" borderId="14" xfId="0" applyNumberFormat="1" applyFont="1" applyBorder="1" applyAlignment="1">
      <alignment horizontal="distributed" vertical="center"/>
    </xf>
    <xf numFmtId="3" fontId="10" fillId="2" borderId="15" xfId="0" applyNumberFormat="1" applyFont="1" applyBorder="1" applyAlignment="1">
      <alignment horizontal="distributed" vertical="center"/>
    </xf>
    <xf numFmtId="3" fontId="11" fillId="2" borderId="32" xfId="0" applyNumberFormat="1" applyFont="1" applyBorder="1" applyAlignment="1">
      <alignment horizontal="center" vertical="center"/>
    </xf>
    <xf numFmtId="3" fontId="11" fillId="2" borderId="33" xfId="0" applyNumberFormat="1" applyFont="1" applyBorder="1" applyAlignment="1">
      <alignment horizontal="center" vertical="center"/>
    </xf>
    <xf numFmtId="3" fontId="11" fillId="2" borderId="34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vertical="center"/>
    </xf>
    <xf numFmtId="3" fontId="10" fillId="2" borderId="18" xfId="0" applyNumberFormat="1" applyFont="1" applyBorder="1" applyAlignment="1">
      <alignment horizontal="distributed" vertical="center"/>
    </xf>
    <xf numFmtId="3" fontId="11" fillId="2" borderId="15" xfId="0" applyNumberFormat="1" applyFont="1" applyBorder="1" applyAlignment="1">
      <alignment horizontal="center" vertical="center" wrapText="1"/>
    </xf>
    <xf numFmtId="3" fontId="11" fillId="2" borderId="13" xfId="0" applyNumberFormat="1" applyFont="1" applyBorder="1" applyAlignment="1">
      <alignment horizontal="center" vertical="center" wrapText="1"/>
    </xf>
    <xf numFmtId="3" fontId="11" fillId="2" borderId="10" xfId="0" applyNumberFormat="1" applyFont="1" applyBorder="1" applyAlignment="1">
      <alignment horizontal="center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60" zoomScaleNormal="60" workbookViewId="0" topLeftCell="A1">
      <selection activeCell="B1" sqref="B1"/>
    </sheetView>
  </sheetViews>
  <sheetFormatPr defaultColWidth="8.66015625" defaultRowHeight="27.75" customHeight="1"/>
  <cols>
    <col min="1" max="1" width="1.66015625" style="6" customWidth="1"/>
    <col min="2" max="2" width="13.83203125" style="6" customWidth="1"/>
    <col min="3" max="3" width="1.66015625" style="6" customWidth="1"/>
    <col min="4" max="13" width="9.66015625" style="6" customWidth="1"/>
    <col min="14" max="14" width="10.5" style="1" customWidth="1"/>
    <col min="15" max="16384" width="8.83203125" style="6" customWidth="1"/>
  </cols>
  <sheetData>
    <row r="1" spans="2:14" ht="31.5" customHeight="1">
      <c r="B1" s="19" t="s">
        <v>54</v>
      </c>
      <c r="C1" s="19"/>
      <c r="D1" s="19"/>
      <c r="E1" s="19"/>
      <c r="H1" s="19" t="s">
        <v>21</v>
      </c>
      <c r="N1" s="7"/>
    </row>
    <row r="2" spans="1:13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31.5" customHeight="1">
      <c r="A3" s="34"/>
      <c r="B3" s="34"/>
      <c r="C3" s="34"/>
      <c r="D3" s="35" t="s">
        <v>4</v>
      </c>
      <c r="E3" s="20"/>
      <c r="F3" s="20"/>
      <c r="G3" s="21" t="s">
        <v>5</v>
      </c>
      <c r="H3" s="31"/>
      <c r="I3" s="36"/>
      <c r="J3" s="31"/>
      <c r="K3" s="31"/>
      <c r="L3" s="31"/>
      <c r="M3" s="31"/>
      <c r="N3" s="68" t="s">
        <v>53</v>
      </c>
    </row>
    <row r="4" spans="1:14" ht="31.5" customHeight="1">
      <c r="A4" s="23"/>
      <c r="B4" s="23" t="s">
        <v>32</v>
      </c>
      <c r="C4" s="23"/>
      <c r="D4" s="65" t="s">
        <v>1</v>
      </c>
      <c r="E4" s="65" t="s">
        <v>35</v>
      </c>
      <c r="F4" s="65" t="s">
        <v>36</v>
      </c>
      <c r="G4" s="73" t="s">
        <v>1</v>
      </c>
      <c r="H4" s="77" t="s">
        <v>6</v>
      </c>
      <c r="I4" s="78"/>
      <c r="J4" s="79"/>
      <c r="K4" s="77" t="s">
        <v>7</v>
      </c>
      <c r="L4" s="78"/>
      <c r="M4" s="78"/>
      <c r="N4" s="62"/>
    </row>
    <row r="5" spans="1:14" ht="31.5" customHeight="1">
      <c r="A5" s="55" t="s">
        <v>0</v>
      </c>
      <c r="B5" s="55"/>
      <c r="C5" s="52"/>
      <c r="D5" s="66"/>
      <c r="E5" s="66"/>
      <c r="F5" s="66"/>
      <c r="G5" s="66"/>
      <c r="H5" s="49" t="s">
        <v>11</v>
      </c>
      <c r="I5" s="37"/>
      <c r="J5" s="37"/>
      <c r="K5" s="49" t="s">
        <v>11</v>
      </c>
      <c r="L5" s="37"/>
      <c r="M5" s="37"/>
      <c r="N5" s="62"/>
    </row>
    <row r="6" spans="1:14" ht="31.5" customHeight="1">
      <c r="A6" s="23"/>
      <c r="B6" s="23"/>
      <c r="C6" s="38"/>
      <c r="D6" s="66"/>
      <c r="E6" s="66"/>
      <c r="F6" s="66"/>
      <c r="G6" s="66"/>
      <c r="H6" s="50"/>
      <c r="I6" s="33" t="s">
        <v>2</v>
      </c>
      <c r="J6" s="33" t="s">
        <v>3</v>
      </c>
      <c r="K6" s="50"/>
      <c r="L6" s="33" t="s">
        <v>2</v>
      </c>
      <c r="M6" s="33" t="s">
        <v>3</v>
      </c>
      <c r="N6" s="62"/>
    </row>
    <row r="7" spans="1:14" ht="31.5" customHeight="1">
      <c r="A7" s="23"/>
      <c r="B7" s="23"/>
      <c r="C7" s="38"/>
      <c r="D7" s="67"/>
      <c r="E7" s="67"/>
      <c r="F7" s="67"/>
      <c r="G7" s="67"/>
      <c r="H7" s="51"/>
      <c r="I7" s="39"/>
      <c r="J7" s="39"/>
      <c r="K7" s="51"/>
      <c r="L7" s="39"/>
      <c r="M7" s="39"/>
      <c r="N7" s="63"/>
    </row>
    <row r="8" spans="1:14" ht="31.5" customHeight="1">
      <c r="A8" s="34"/>
      <c r="B8" s="34"/>
      <c r="C8" s="40"/>
      <c r="D8" s="37"/>
      <c r="E8" s="23"/>
      <c r="F8" s="23"/>
      <c r="G8" s="23"/>
      <c r="H8" s="23"/>
      <c r="I8" s="23"/>
      <c r="J8" s="23"/>
      <c r="K8" s="23"/>
      <c r="L8" s="23"/>
      <c r="M8" s="23"/>
      <c r="N8" s="47"/>
    </row>
    <row r="9" spans="1:14" ht="39" customHeight="1">
      <c r="A9" s="71" t="s">
        <v>55</v>
      </c>
      <c r="B9" s="71"/>
      <c r="C9" s="72"/>
      <c r="D9" s="29">
        <f>SUM(E9:F9)</f>
        <v>24</v>
      </c>
      <c r="E9" s="30">
        <v>2</v>
      </c>
      <c r="F9" s="30">
        <v>22</v>
      </c>
      <c r="G9" s="30">
        <f>H9+K9</f>
        <v>1926</v>
      </c>
      <c r="H9" s="30">
        <f>SUM(I9:J9)</f>
        <v>410</v>
      </c>
      <c r="I9" s="30">
        <v>121</v>
      </c>
      <c r="J9" s="30">
        <v>289</v>
      </c>
      <c r="K9" s="30">
        <f>SUM(L9:M9)</f>
        <v>1516</v>
      </c>
      <c r="L9" s="30">
        <v>887</v>
      </c>
      <c r="M9" s="30">
        <v>629</v>
      </c>
      <c r="N9" s="30">
        <v>172</v>
      </c>
    </row>
    <row r="10" spans="1:14" ht="22.5" customHeight="1">
      <c r="A10" s="23"/>
      <c r="B10" s="23"/>
      <c r="C10" s="2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47"/>
    </row>
    <row r="11" spans="1:14" ht="39" customHeight="1">
      <c r="A11" s="71" t="s">
        <v>56</v>
      </c>
      <c r="B11" s="71"/>
      <c r="C11" s="72"/>
      <c r="D11" s="29">
        <f>SUM(E11:F11)</f>
        <v>23</v>
      </c>
      <c r="E11" s="30">
        <f>SUM(E13:E26)</f>
        <v>2</v>
      </c>
      <c r="F11" s="30">
        <f aca="true" t="shared" si="0" ref="F11:N11">SUM(F13:F26)</f>
        <v>21</v>
      </c>
      <c r="G11" s="30">
        <f>H11+K11</f>
        <v>1998</v>
      </c>
      <c r="H11" s="30">
        <f>SUM(I11:J11)</f>
        <v>432</v>
      </c>
      <c r="I11" s="30">
        <f t="shared" si="0"/>
        <v>116</v>
      </c>
      <c r="J11" s="30">
        <f t="shared" si="0"/>
        <v>316</v>
      </c>
      <c r="K11" s="30">
        <f>SUM(L11:M11)</f>
        <v>1566</v>
      </c>
      <c r="L11" s="30">
        <f>SUM(L13:L26)</f>
        <v>903</v>
      </c>
      <c r="M11" s="30">
        <f t="shared" si="0"/>
        <v>663</v>
      </c>
      <c r="N11" s="30">
        <f t="shared" si="0"/>
        <v>169</v>
      </c>
    </row>
    <row r="12" spans="1:14" ht="31.5" customHeight="1">
      <c r="A12" s="41"/>
      <c r="B12" s="41"/>
      <c r="C12" s="42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47"/>
    </row>
    <row r="13" spans="1:14" ht="52.5" customHeight="1">
      <c r="A13" s="31"/>
      <c r="B13" s="43" t="s">
        <v>37</v>
      </c>
      <c r="C13" s="25"/>
      <c r="D13" s="29">
        <f>SUM(E13:F13)</f>
        <v>10</v>
      </c>
      <c r="E13" s="30">
        <v>1</v>
      </c>
      <c r="F13" s="30">
        <v>9</v>
      </c>
      <c r="G13" s="30">
        <f>H13+K13</f>
        <v>1456</v>
      </c>
      <c r="H13" s="30">
        <f>SUM(I13:J13)</f>
        <v>406</v>
      </c>
      <c r="I13" s="30">
        <v>104</v>
      </c>
      <c r="J13" s="30">
        <v>302</v>
      </c>
      <c r="K13" s="30">
        <f>SUM(L13:M13)</f>
        <v>1050</v>
      </c>
      <c r="L13" s="30">
        <v>630</v>
      </c>
      <c r="M13" s="30">
        <v>420</v>
      </c>
      <c r="N13" s="30">
        <v>79</v>
      </c>
    </row>
    <row r="14" spans="1:14" ht="52.5" customHeight="1">
      <c r="A14" s="32"/>
      <c r="B14" s="26" t="s">
        <v>38</v>
      </c>
      <c r="C14" s="27"/>
      <c r="D14" s="29">
        <f>SUM(E14:F14)</f>
        <v>2</v>
      </c>
      <c r="E14" s="30">
        <v>0</v>
      </c>
      <c r="F14" s="30">
        <v>2</v>
      </c>
      <c r="G14" s="30">
        <f aca="true" t="shared" si="1" ref="G14:G26">H14+K14</f>
        <v>11</v>
      </c>
      <c r="H14" s="30">
        <f>SUM(I14:J14)</f>
        <v>0</v>
      </c>
      <c r="I14" s="30">
        <v>0</v>
      </c>
      <c r="J14" s="30">
        <v>0</v>
      </c>
      <c r="K14" s="30">
        <f>SUM(L14:M14)</f>
        <v>11</v>
      </c>
      <c r="L14" s="30">
        <v>0</v>
      </c>
      <c r="M14" s="30">
        <v>11</v>
      </c>
      <c r="N14" s="30">
        <v>1</v>
      </c>
    </row>
    <row r="15" spans="1:14" ht="52.5" customHeight="1">
      <c r="A15" s="32"/>
      <c r="B15" s="26" t="s">
        <v>39</v>
      </c>
      <c r="C15" s="27"/>
      <c r="D15" s="29">
        <f aca="true" t="shared" si="2" ref="D15:D23">SUM(E15:F15)</f>
        <v>1</v>
      </c>
      <c r="E15" s="30">
        <v>0</v>
      </c>
      <c r="F15" s="30">
        <v>1</v>
      </c>
      <c r="G15" s="30">
        <f t="shared" si="1"/>
        <v>119</v>
      </c>
      <c r="H15" s="30">
        <f aca="true" t="shared" si="3" ref="H15:H23">SUM(I15:J15)</f>
        <v>0</v>
      </c>
      <c r="I15" s="30">
        <v>0</v>
      </c>
      <c r="J15" s="30">
        <v>0</v>
      </c>
      <c r="K15" s="30">
        <f aca="true" t="shared" si="4" ref="K15:K23">SUM(L15:M15)</f>
        <v>119</v>
      </c>
      <c r="L15" s="30">
        <v>79</v>
      </c>
      <c r="M15" s="30">
        <v>40</v>
      </c>
      <c r="N15" s="30">
        <v>25</v>
      </c>
    </row>
    <row r="16" spans="1:14" ht="52.5" customHeight="1">
      <c r="A16" s="32"/>
      <c r="B16" s="26" t="s">
        <v>40</v>
      </c>
      <c r="C16" s="27"/>
      <c r="D16" s="29">
        <f t="shared" si="2"/>
        <v>2</v>
      </c>
      <c r="E16" s="30">
        <v>0</v>
      </c>
      <c r="F16" s="30">
        <v>2</v>
      </c>
      <c r="G16" s="30">
        <f t="shared" si="1"/>
        <v>112</v>
      </c>
      <c r="H16" s="30">
        <f t="shared" si="3"/>
        <v>0</v>
      </c>
      <c r="I16" s="30">
        <v>0</v>
      </c>
      <c r="J16" s="30">
        <v>0</v>
      </c>
      <c r="K16" s="30">
        <f t="shared" si="4"/>
        <v>112</v>
      </c>
      <c r="L16" s="30">
        <v>67</v>
      </c>
      <c r="M16" s="30">
        <v>45</v>
      </c>
      <c r="N16" s="30">
        <v>13</v>
      </c>
    </row>
    <row r="17" spans="1:14" ht="52.5" customHeight="1">
      <c r="A17" s="32"/>
      <c r="B17" s="26" t="s">
        <v>41</v>
      </c>
      <c r="C17" s="27"/>
      <c r="D17" s="29">
        <f t="shared" si="2"/>
        <v>2</v>
      </c>
      <c r="E17" s="30">
        <v>0</v>
      </c>
      <c r="F17" s="30">
        <v>2</v>
      </c>
      <c r="G17" s="30">
        <f t="shared" si="1"/>
        <v>142</v>
      </c>
      <c r="H17" s="30">
        <f t="shared" si="3"/>
        <v>0</v>
      </c>
      <c r="I17" s="30">
        <v>0</v>
      </c>
      <c r="J17" s="30">
        <v>0</v>
      </c>
      <c r="K17" s="30">
        <f t="shared" si="4"/>
        <v>142</v>
      </c>
      <c r="L17" s="30">
        <v>64</v>
      </c>
      <c r="M17" s="30">
        <v>78</v>
      </c>
      <c r="N17" s="30">
        <v>21</v>
      </c>
    </row>
    <row r="18" spans="1:14" ht="52.5" customHeight="1">
      <c r="A18" s="32"/>
      <c r="B18" s="26" t="s">
        <v>42</v>
      </c>
      <c r="C18" s="24"/>
      <c r="D18" s="29">
        <f t="shared" si="2"/>
        <v>0</v>
      </c>
      <c r="E18" s="30">
        <v>0</v>
      </c>
      <c r="F18" s="30">
        <v>0</v>
      </c>
      <c r="G18" s="30">
        <f t="shared" si="1"/>
        <v>0</v>
      </c>
      <c r="H18" s="30">
        <f t="shared" si="3"/>
        <v>0</v>
      </c>
      <c r="I18" s="30">
        <v>0</v>
      </c>
      <c r="J18" s="30">
        <v>0</v>
      </c>
      <c r="K18" s="30">
        <f t="shared" si="4"/>
        <v>0</v>
      </c>
      <c r="L18" s="30">
        <v>0</v>
      </c>
      <c r="M18" s="30">
        <v>0</v>
      </c>
      <c r="N18" s="30">
        <v>0</v>
      </c>
    </row>
    <row r="19" spans="1:14" ht="52.5" customHeight="1">
      <c r="A19" s="23"/>
      <c r="B19" s="26" t="s">
        <v>43</v>
      </c>
      <c r="C19" s="28"/>
      <c r="D19" s="29">
        <f t="shared" si="2"/>
        <v>1</v>
      </c>
      <c r="E19" s="30">
        <v>0</v>
      </c>
      <c r="F19" s="30">
        <v>1</v>
      </c>
      <c r="G19" s="30">
        <f t="shared" si="1"/>
        <v>0</v>
      </c>
      <c r="H19" s="30">
        <f t="shared" si="3"/>
        <v>0</v>
      </c>
      <c r="I19" s="30">
        <v>0</v>
      </c>
      <c r="J19" s="30">
        <v>0</v>
      </c>
      <c r="K19" s="30">
        <f t="shared" si="4"/>
        <v>0</v>
      </c>
      <c r="L19" s="30">
        <v>0</v>
      </c>
      <c r="M19" s="30">
        <v>0</v>
      </c>
      <c r="N19" s="30">
        <v>0</v>
      </c>
    </row>
    <row r="20" spans="1:14" ht="52.5" customHeight="1">
      <c r="A20" s="23"/>
      <c r="B20" s="26" t="s">
        <v>44</v>
      </c>
      <c r="C20" s="28"/>
      <c r="D20" s="29">
        <f t="shared" si="2"/>
        <v>0</v>
      </c>
      <c r="E20" s="30">
        <v>0</v>
      </c>
      <c r="F20" s="30">
        <v>0</v>
      </c>
      <c r="G20" s="30">
        <f t="shared" si="1"/>
        <v>0</v>
      </c>
      <c r="H20" s="30">
        <f t="shared" si="3"/>
        <v>0</v>
      </c>
      <c r="I20" s="30">
        <v>0</v>
      </c>
      <c r="J20" s="30">
        <v>0</v>
      </c>
      <c r="K20" s="30">
        <f t="shared" si="4"/>
        <v>0</v>
      </c>
      <c r="L20" s="30">
        <v>0</v>
      </c>
      <c r="M20" s="30">
        <v>0</v>
      </c>
      <c r="N20" s="30">
        <v>0</v>
      </c>
    </row>
    <row r="21" spans="1:14" ht="52.5" customHeight="1">
      <c r="A21" s="23"/>
      <c r="B21" s="26" t="s">
        <v>45</v>
      </c>
      <c r="C21" s="27"/>
      <c r="D21" s="29">
        <f t="shared" si="2"/>
        <v>0</v>
      </c>
      <c r="E21" s="30">
        <v>0</v>
      </c>
      <c r="F21" s="30">
        <v>0</v>
      </c>
      <c r="G21" s="30">
        <f t="shared" si="1"/>
        <v>0</v>
      </c>
      <c r="H21" s="30">
        <f t="shared" si="3"/>
        <v>0</v>
      </c>
      <c r="I21" s="30">
        <v>0</v>
      </c>
      <c r="J21" s="30">
        <v>0</v>
      </c>
      <c r="K21" s="30">
        <f t="shared" si="4"/>
        <v>0</v>
      </c>
      <c r="L21" s="30">
        <v>0</v>
      </c>
      <c r="M21" s="30">
        <v>0</v>
      </c>
      <c r="N21" s="30">
        <v>0</v>
      </c>
    </row>
    <row r="22" spans="1:14" ht="52.5" customHeight="1">
      <c r="A22" s="32"/>
      <c r="B22" s="26" t="s">
        <v>46</v>
      </c>
      <c r="C22" s="27"/>
      <c r="D22" s="29">
        <f t="shared" si="2"/>
        <v>0</v>
      </c>
      <c r="E22" s="30">
        <v>0</v>
      </c>
      <c r="F22" s="30">
        <v>0</v>
      </c>
      <c r="G22" s="30">
        <f t="shared" si="1"/>
        <v>0</v>
      </c>
      <c r="H22" s="30">
        <f t="shared" si="3"/>
        <v>0</v>
      </c>
      <c r="I22" s="30">
        <v>0</v>
      </c>
      <c r="J22" s="30">
        <v>0</v>
      </c>
      <c r="K22" s="30">
        <f t="shared" si="4"/>
        <v>0</v>
      </c>
      <c r="L22" s="30">
        <v>0</v>
      </c>
      <c r="M22" s="30">
        <v>0</v>
      </c>
      <c r="N22" s="30">
        <v>0</v>
      </c>
    </row>
    <row r="23" spans="1:14" ht="52.5" customHeight="1">
      <c r="A23" s="32"/>
      <c r="B23" s="26" t="s">
        <v>47</v>
      </c>
      <c r="C23" s="27"/>
      <c r="D23" s="29">
        <f t="shared" si="2"/>
        <v>2</v>
      </c>
      <c r="E23" s="30">
        <v>0</v>
      </c>
      <c r="F23" s="30">
        <v>2</v>
      </c>
      <c r="G23" s="30">
        <f t="shared" si="1"/>
        <v>40</v>
      </c>
      <c r="H23" s="30">
        <f t="shared" si="3"/>
        <v>0</v>
      </c>
      <c r="I23" s="30">
        <v>0</v>
      </c>
      <c r="J23" s="30">
        <v>0</v>
      </c>
      <c r="K23" s="30">
        <f t="shared" si="4"/>
        <v>40</v>
      </c>
      <c r="L23" s="30">
        <v>25</v>
      </c>
      <c r="M23" s="30">
        <v>15</v>
      </c>
      <c r="N23" s="30">
        <v>11</v>
      </c>
    </row>
    <row r="24" spans="1:14" ht="52.5" customHeight="1">
      <c r="A24" s="32"/>
      <c r="B24" s="26" t="s">
        <v>29</v>
      </c>
      <c r="C24" s="27"/>
      <c r="D24" s="29">
        <f>SUM(E24:F24)</f>
        <v>2</v>
      </c>
      <c r="E24" s="30">
        <v>0</v>
      </c>
      <c r="F24" s="30">
        <v>2</v>
      </c>
      <c r="G24" s="30">
        <f t="shared" si="1"/>
        <v>92</v>
      </c>
      <c r="H24" s="30">
        <f>SUM(I24:J24)</f>
        <v>0</v>
      </c>
      <c r="I24" s="30">
        <v>0</v>
      </c>
      <c r="J24" s="30">
        <v>0</v>
      </c>
      <c r="K24" s="30">
        <f>SUM(L24:M24)</f>
        <v>92</v>
      </c>
      <c r="L24" s="30">
        <v>38</v>
      </c>
      <c r="M24" s="30">
        <v>54</v>
      </c>
      <c r="N24" s="30">
        <v>13</v>
      </c>
    </row>
    <row r="25" spans="1:14" ht="52.5" customHeight="1">
      <c r="A25" s="32"/>
      <c r="B25" s="26" t="s">
        <v>30</v>
      </c>
      <c r="C25" s="27"/>
      <c r="D25" s="29">
        <f>SUM(E25:F25)</f>
        <v>0</v>
      </c>
      <c r="E25" s="30">
        <v>0</v>
      </c>
      <c r="F25" s="30">
        <v>0</v>
      </c>
      <c r="G25" s="30">
        <f t="shared" si="1"/>
        <v>0</v>
      </c>
      <c r="H25" s="30">
        <f>SUM(I25:J25)</f>
        <v>0</v>
      </c>
      <c r="I25" s="30">
        <v>0</v>
      </c>
      <c r="J25" s="30">
        <v>0</v>
      </c>
      <c r="K25" s="30">
        <f>SUM(L25:M25)</f>
        <v>0</v>
      </c>
      <c r="L25" s="30">
        <v>0</v>
      </c>
      <c r="M25" s="30">
        <v>0</v>
      </c>
      <c r="N25" s="30">
        <v>0</v>
      </c>
    </row>
    <row r="26" spans="1:14" ht="52.5" customHeight="1">
      <c r="A26" s="32"/>
      <c r="B26" s="26" t="s">
        <v>31</v>
      </c>
      <c r="C26" s="27"/>
      <c r="D26" s="44">
        <f>SUM(E26:F26)</f>
        <v>1</v>
      </c>
      <c r="E26" s="45">
        <v>1</v>
      </c>
      <c r="F26" s="45">
        <v>0</v>
      </c>
      <c r="G26" s="30">
        <f t="shared" si="1"/>
        <v>26</v>
      </c>
      <c r="H26" s="45">
        <f>SUM(I26:J26)</f>
        <v>26</v>
      </c>
      <c r="I26" s="45">
        <v>12</v>
      </c>
      <c r="J26" s="45">
        <v>14</v>
      </c>
      <c r="K26" s="45">
        <f>SUM(L26:M26)</f>
        <v>0</v>
      </c>
      <c r="L26" s="45">
        <v>0</v>
      </c>
      <c r="M26" s="45">
        <v>0</v>
      </c>
      <c r="N26" s="45">
        <v>6</v>
      </c>
    </row>
    <row r="27" spans="1:13" s="1" customFormat="1" ht="19.5" customHeight="1">
      <c r="A27" s="69"/>
      <c r="B27" s="69"/>
      <c r="C27" s="70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1" customFormat="1" ht="19.5" customHeight="1">
      <c r="A28" s="60"/>
      <c r="B28" s="60"/>
      <c r="C28" s="60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9.5" customHeight="1">
      <c r="A29" s="64"/>
      <c r="B29" s="64"/>
      <c r="C29" s="60"/>
      <c r="D29" s="59"/>
      <c r="E29" s="55" t="s">
        <v>27</v>
      </c>
      <c r="F29" s="55"/>
      <c r="G29" s="55"/>
      <c r="H29" s="55"/>
      <c r="I29" s="55"/>
      <c r="J29" s="55"/>
      <c r="K29" s="22"/>
      <c r="L29" s="59"/>
      <c r="M29" s="59"/>
    </row>
    <row r="30" spans="1:13" s="1" customFormat="1" ht="19.5" customHeight="1">
      <c r="A30" s="60"/>
      <c r="B30" s="60"/>
      <c r="C30" s="60"/>
      <c r="D30" s="60"/>
      <c r="E30" s="55"/>
      <c r="F30" s="55"/>
      <c r="G30" s="55"/>
      <c r="H30" s="55"/>
      <c r="I30" s="55"/>
      <c r="J30" s="55"/>
      <c r="K30" s="22"/>
      <c r="L30" s="60"/>
      <c r="M30" s="60"/>
    </row>
    <row r="31" spans="1:13" s="1" customFormat="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s="1" customFormat="1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/>
  <mergeCells count="19">
    <mergeCell ref="N3:N7"/>
    <mergeCell ref="L29:L30"/>
    <mergeCell ref="M29:M30"/>
    <mergeCell ref="K5:K7"/>
    <mergeCell ref="A27:C27"/>
    <mergeCell ref="A28:C28"/>
    <mergeCell ref="A29:C30"/>
    <mergeCell ref="D29:D30"/>
    <mergeCell ref="E29:J30"/>
    <mergeCell ref="A5:C5"/>
    <mergeCell ref="A9:C9"/>
    <mergeCell ref="H4:J4"/>
    <mergeCell ref="K4:M4"/>
    <mergeCell ref="H5:H7"/>
    <mergeCell ref="A11:C11"/>
    <mergeCell ref="G4:G7"/>
    <mergeCell ref="D4:D7"/>
    <mergeCell ref="E4:E7"/>
    <mergeCell ref="F4:F7"/>
  </mergeCells>
  <printOptions/>
  <pageMargins left="0.5905511811023623" right="0.7874015748031497" top="0.984251968503937" bottom="0.7480314960629921" header="0.5118110236220472" footer="0.5118110236220472"/>
  <pageSetup horizontalDpi="600" verticalDpi="600" orientation="portrait" paperSize="9" scale="56" r:id="rId1"/>
  <ignoredErrors>
    <ignoredError sqref="H11 K11" formula="1"/>
    <ignoredError sqref="D9 H9 K9 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Normal="56" workbookViewId="0" topLeftCell="A1">
      <selection activeCell="B1" sqref="B1"/>
    </sheetView>
  </sheetViews>
  <sheetFormatPr defaultColWidth="8.66015625" defaultRowHeight="27.75" customHeight="1"/>
  <cols>
    <col min="1" max="1" width="3.16015625" style="6" customWidth="1"/>
    <col min="2" max="2" width="18.08203125" style="6" customWidth="1"/>
    <col min="3" max="11" width="11.5" style="6" customWidth="1"/>
    <col min="12" max="16384" width="8.83203125" style="6" customWidth="1"/>
  </cols>
  <sheetData>
    <row r="1" spans="2:6" ht="31.5" customHeight="1">
      <c r="B1" s="19" t="s">
        <v>8</v>
      </c>
      <c r="C1" s="19"/>
      <c r="D1" s="19"/>
      <c r="E1" s="19" t="s">
        <v>21</v>
      </c>
      <c r="F1" s="19"/>
    </row>
    <row r="2" spans="1:11" ht="3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1.5" customHeight="1">
      <c r="A3" s="53" t="s">
        <v>10</v>
      </c>
      <c r="B3" s="54"/>
      <c r="C3" s="61" t="s">
        <v>9</v>
      </c>
      <c r="D3" s="53"/>
      <c r="E3" s="54"/>
      <c r="F3" s="61" t="s">
        <v>48</v>
      </c>
      <c r="G3" s="53"/>
      <c r="H3" s="54"/>
      <c r="I3" s="68" t="s">
        <v>49</v>
      </c>
      <c r="J3" s="82"/>
      <c r="K3" s="82"/>
    </row>
    <row r="4" spans="1:11" ht="31.5" customHeight="1">
      <c r="A4" s="55"/>
      <c r="B4" s="56"/>
      <c r="C4" s="62"/>
      <c r="D4" s="55"/>
      <c r="E4" s="56"/>
      <c r="F4" s="63"/>
      <c r="G4" s="57"/>
      <c r="H4" s="58"/>
      <c r="I4" s="83"/>
      <c r="J4" s="84"/>
      <c r="K4" s="84"/>
    </row>
    <row r="5" spans="1:11" ht="31.5" customHeight="1">
      <c r="A5" s="55"/>
      <c r="B5" s="56"/>
      <c r="C5" s="49" t="s">
        <v>11</v>
      </c>
      <c r="D5" s="49" t="s">
        <v>12</v>
      </c>
      <c r="E5" s="49" t="s">
        <v>13</v>
      </c>
      <c r="F5" s="49" t="s">
        <v>11</v>
      </c>
      <c r="G5" s="49" t="s">
        <v>12</v>
      </c>
      <c r="H5" s="49" t="s">
        <v>13</v>
      </c>
      <c r="I5" s="49" t="s">
        <v>11</v>
      </c>
      <c r="J5" s="49" t="s">
        <v>12</v>
      </c>
      <c r="K5" s="61" t="s">
        <v>13</v>
      </c>
    </row>
    <row r="6" spans="1:11" ht="31.5" customHeight="1">
      <c r="A6" s="55"/>
      <c r="B6" s="56"/>
      <c r="C6" s="50"/>
      <c r="D6" s="50"/>
      <c r="E6" s="50"/>
      <c r="F6" s="50"/>
      <c r="G6" s="50"/>
      <c r="H6" s="50"/>
      <c r="I6" s="50"/>
      <c r="J6" s="50"/>
      <c r="K6" s="62"/>
    </row>
    <row r="7" spans="1:11" ht="31.5" customHeight="1">
      <c r="A7" s="57"/>
      <c r="B7" s="58"/>
      <c r="C7" s="51"/>
      <c r="D7" s="51"/>
      <c r="E7" s="51"/>
      <c r="F7" s="51"/>
      <c r="G7" s="51"/>
      <c r="H7" s="51"/>
      <c r="I7" s="51"/>
      <c r="J7" s="51"/>
      <c r="K7" s="63"/>
    </row>
    <row r="8" spans="1:11" ht="31.5" customHeight="1">
      <c r="A8" s="23"/>
      <c r="B8" s="23"/>
      <c r="C8" s="9"/>
      <c r="D8" s="5"/>
      <c r="E8" s="5"/>
      <c r="F8" s="5"/>
      <c r="G8" s="5"/>
      <c r="H8" s="5"/>
      <c r="I8" s="5"/>
      <c r="J8" s="5"/>
      <c r="K8" s="5"/>
    </row>
    <row r="9" spans="1:11" ht="39" customHeight="1">
      <c r="A9" s="55" t="s">
        <v>55</v>
      </c>
      <c r="B9" s="56"/>
      <c r="C9" s="46">
        <f>SUM(D9:E9)</f>
        <v>1926</v>
      </c>
      <c r="D9" s="30">
        <f>G9+J9</f>
        <v>1008</v>
      </c>
      <c r="E9" s="30">
        <f>H9+K9</f>
        <v>918</v>
      </c>
      <c r="F9" s="30">
        <f>SUM(G9:H9)</f>
        <v>1309</v>
      </c>
      <c r="G9" s="30">
        <v>785</v>
      </c>
      <c r="H9" s="30">
        <v>524</v>
      </c>
      <c r="I9" s="30">
        <f>SUM(J9:K9)</f>
        <v>617</v>
      </c>
      <c r="J9" s="30">
        <v>223</v>
      </c>
      <c r="K9" s="30">
        <v>394</v>
      </c>
    </row>
    <row r="10" spans="1:11" ht="22.5" customHeight="1">
      <c r="A10" s="23"/>
      <c r="B10" s="23"/>
      <c r="C10" s="46"/>
      <c r="D10" s="30"/>
      <c r="E10" s="30"/>
      <c r="F10" s="30"/>
      <c r="G10" s="30"/>
      <c r="H10" s="30"/>
      <c r="I10" s="30"/>
      <c r="J10" s="30"/>
      <c r="K10" s="30"/>
    </row>
    <row r="11" spans="1:11" ht="39" customHeight="1">
      <c r="A11" s="55" t="s">
        <v>56</v>
      </c>
      <c r="B11" s="56"/>
      <c r="C11" s="46">
        <f>SUM(D11:E11)</f>
        <v>1998</v>
      </c>
      <c r="D11" s="30">
        <f>G11+J11</f>
        <v>1019</v>
      </c>
      <c r="E11" s="30">
        <f>H11+K11</f>
        <v>979</v>
      </c>
      <c r="F11" s="30">
        <f>SUM(G11:H11)</f>
        <v>1336</v>
      </c>
      <c r="G11" s="30">
        <f>+G13+G15+G16+G18+G20+G21+G23+G27+G29</f>
        <v>787</v>
      </c>
      <c r="H11" s="30">
        <f>+H13+H15+H16+H18+H20+H21+H23+H27+H29</f>
        <v>549</v>
      </c>
      <c r="I11" s="30">
        <f>SUM(J11:K11)</f>
        <v>662</v>
      </c>
      <c r="J11" s="30">
        <f>+J13+J15+J16+J18+J20+J21+J23+J27+J29</f>
        <v>232</v>
      </c>
      <c r="K11" s="30">
        <f>+K13+K15+K16+K18+K20+K21+K23+K27+K29</f>
        <v>430</v>
      </c>
    </row>
    <row r="12" spans="1:11" ht="31.5" customHeight="1">
      <c r="A12" s="23"/>
      <c r="B12" s="23"/>
      <c r="C12" s="46"/>
      <c r="D12" s="30"/>
      <c r="E12" s="30"/>
      <c r="F12" s="30"/>
      <c r="G12" s="30"/>
      <c r="H12" s="30"/>
      <c r="I12" s="30"/>
      <c r="J12" s="30"/>
      <c r="K12" s="30"/>
    </row>
    <row r="13" spans="1:11" ht="48" customHeight="1">
      <c r="A13" s="76" t="s">
        <v>14</v>
      </c>
      <c r="B13" s="81"/>
      <c r="C13" s="16">
        <f aca="true" t="shared" si="0" ref="C13:C31">SUM(D13:E13)</f>
        <v>40</v>
      </c>
      <c r="D13" s="17">
        <f aca="true" t="shared" si="1" ref="D13:D31">G13+J13</f>
        <v>37</v>
      </c>
      <c r="E13" s="17">
        <f aca="true" t="shared" si="2" ref="E13:E31">H13+K13</f>
        <v>3</v>
      </c>
      <c r="F13" s="17">
        <f>SUM(G13:H13)</f>
        <v>0</v>
      </c>
      <c r="G13" s="17">
        <f>G14</f>
        <v>0</v>
      </c>
      <c r="H13" s="17">
        <f>H14</f>
        <v>0</v>
      </c>
      <c r="I13" s="17">
        <f>SUM(J13:K13)</f>
        <v>40</v>
      </c>
      <c r="J13" s="17">
        <f>J14</f>
        <v>37</v>
      </c>
      <c r="K13" s="17">
        <f>K14</f>
        <v>3</v>
      </c>
    </row>
    <row r="14" spans="1:11" ht="48" customHeight="1">
      <c r="A14" s="5"/>
      <c r="B14" s="4" t="s">
        <v>15</v>
      </c>
      <c r="C14" s="11">
        <f t="shared" si="0"/>
        <v>40</v>
      </c>
      <c r="D14" s="10">
        <f t="shared" si="1"/>
        <v>37</v>
      </c>
      <c r="E14" s="10">
        <f t="shared" si="2"/>
        <v>3</v>
      </c>
      <c r="F14" s="17">
        <f aca="true" t="shared" si="3" ref="F14:F31">SUM(G14:H14)</f>
        <v>0</v>
      </c>
      <c r="G14" s="10">
        <v>0</v>
      </c>
      <c r="H14" s="10">
        <v>0</v>
      </c>
      <c r="I14" s="10">
        <f aca="true" t="shared" si="4" ref="I14:I31">SUM(J14:K14)</f>
        <v>40</v>
      </c>
      <c r="J14" s="10">
        <v>37</v>
      </c>
      <c r="K14" s="10">
        <v>3</v>
      </c>
    </row>
    <row r="15" spans="1:11" ht="48" customHeight="1">
      <c r="A15" s="74" t="s">
        <v>22</v>
      </c>
      <c r="B15" s="75"/>
      <c r="C15" s="16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v>0</v>
      </c>
      <c r="H15" s="17">
        <v>0</v>
      </c>
      <c r="I15" s="17">
        <f t="shared" si="4"/>
        <v>0</v>
      </c>
      <c r="J15" s="17">
        <v>0</v>
      </c>
      <c r="K15" s="17">
        <v>0</v>
      </c>
    </row>
    <row r="16" spans="1:11" ht="48" customHeight="1">
      <c r="A16" s="74" t="s">
        <v>16</v>
      </c>
      <c r="B16" s="75"/>
      <c r="C16" s="16">
        <f t="shared" si="0"/>
        <v>42</v>
      </c>
      <c r="D16" s="17">
        <f t="shared" si="1"/>
        <v>14</v>
      </c>
      <c r="E16" s="17">
        <f t="shared" si="2"/>
        <v>28</v>
      </c>
      <c r="F16" s="17">
        <f t="shared" si="3"/>
        <v>0</v>
      </c>
      <c r="G16" s="17">
        <f>G17</f>
        <v>0</v>
      </c>
      <c r="H16" s="17">
        <f>H17</f>
        <v>0</v>
      </c>
      <c r="I16" s="17">
        <f t="shared" si="4"/>
        <v>42</v>
      </c>
      <c r="J16" s="17">
        <f>J17</f>
        <v>14</v>
      </c>
      <c r="K16" s="17">
        <f>K17</f>
        <v>28</v>
      </c>
    </row>
    <row r="17" spans="1:11" ht="48" customHeight="1">
      <c r="A17" s="5"/>
      <c r="B17" s="4" t="s">
        <v>17</v>
      </c>
      <c r="C17" s="11">
        <f t="shared" si="0"/>
        <v>42</v>
      </c>
      <c r="D17" s="10">
        <f t="shared" si="1"/>
        <v>14</v>
      </c>
      <c r="E17" s="10">
        <f t="shared" si="2"/>
        <v>28</v>
      </c>
      <c r="F17" s="17">
        <f t="shared" si="3"/>
        <v>0</v>
      </c>
      <c r="G17" s="10">
        <v>0</v>
      </c>
      <c r="H17" s="10">
        <v>0</v>
      </c>
      <c r="I17" s="10">
        <f t="shared" si="4"/>
        <v>42</v>
      </c>
      <c r="J17" s="10">
        <v>14</v>
      </c>
      <c r="K17" s="10">
        <v>28</v>
      </c>
    </row>
    <row r="18" spans="1:11" ht="48" customHeight="1">
      <c r="A18" s="74" t="s">
        <v>18</v>
      </c>
      <c r="B18" s="75"/>
      <c r="C18" s="16">
        <f t="shared" si="0"/>
        <v>0</v>
      </c>
      <c r="D18" s="17">
        <f t="shared" si="1"/>
        <v>0</v>
      </c>
      <c r="E18" s="17">
        <f t="shared" si="2"/>
        <v>0</v>
      </c>
      <c r="F18" s="17">
        <f t="shared" si="3"/>
        <v>0</v>
      </c>
      <c r="G18" s="17">
        <f>G19</f>
        <v>0</v>
      </c>
      <c r="H18" s="17">
        <f>H19</f>
        <v>0</v>
      </c>
      <c r="I18" s="17">
        <f t="shared" si="4"/>
        <v>0</v>
      </c>
      <c r="J18" s="17">
        <f>J19</f>
        <v>0</v>
      </c>
      <c r="K18" s="17">
        <f>K19</f>
        <v>0</v>
      </c>
    </row>
    <row r="19" spans="1:11" ht="48" customHeight="1">
      <c r="A19" s="5"/>
      <c r="B19" s="15" t="s">
        <v>23</v>
      </c>
      <c r="C19" s="11">
        <f t="shared" si="0"/>
        <v>0</v>
      </c>
      <c r="D19" s="10">
        <f t="shared" si="1"/>
        <v>0</v>
      </c>
      <c r="E19" s="10">
        <f t="shared" si="2"/>
        <v>0</v>
      </c>
      <c r="F19" s="17">
        <f t="shared" si="3"/>
        <v>0</v>
      </c>
      <c r="G19" s="10">
        <v>0</v>
      </c>
      <c r="H19" s="10">
        <v>0</v>
      </c>
      <c r="I19" s="10">
        <f t="shared" si="4"/>
        <v>0</v>
      </c>
      <c r="J19" s="10">
        <v>0</v>
      </c>
      <c r="K19" s="10">
        <v>0</v>
      </c>
    </row>
    <row r="20" spans="1:11" ht="48" customHeight="1">
      <c r="A20" s="74" t="s">
        <v>34</v>
      </c>
      <c r="B20" s="75"/>
      <c r="C20" s="16">
        <f t="shared" si="0"/>
        <v>0</v>
      </c>
      <c r="D20" s="17">
        <f t="shared" si="1"/>
        <v>0</v>
      </c>
      <c r="E20" s="17">
        <f t="shared" si="2"/>
        <v>0</v>
      </c>
      <c r="F20" s="17">
        <f t="shared" si="3"/>
        <v>0</v>
      </c>
      <c r="G20" s="17">
        <v>0</v>
      </c>
      <c r="H20" s="17">
        <v>0</v>
      </c>
      <c r="I20" s="17">
        <f t="shared" si="4"/>
        <v>0</v>
      </c>
      <c r="J20" s="17">
        <v>0</v>
      </c>
      <c r="K20" s="17">
        <v>0</v>
      </c>
    </row>
    <row r="21" spans="1:11" ht="48" customHeight="1">
      <c r="A21" s="74" t="s">
        <v>52</v>
      </c>
      <c r="B21" s="75"/>
      <c r="C21" s="16">
        <f t="shared" si="0"/>
        <v>180</v>
      </c>
      <c r="D21" s="17">
        <f t="shared" si="1"/>
        <v>126</v>
      </c>
      <c r="E21" s="17">
        <f t="shared" si="2"/>
        <v>54</v>
      </c>
      <c r="F21" s="17">
        <f t="shared" si="3"/>
        <v>19</v>
      </c>
      <c r="G21" s="17">
        <f>G22</f>
        <v>18</v>
      </c>
      <c r="H21" s="17">
        <f>H22</f>
        <v>1</v>
      </c>
      <c r="I21" s="17">
        <f t="shared" si="4"/>
        <v>161</v>
      </c>
      <c r="J21" s="17">
        <f>J22</f>
        <v>108</v>
      </c>
      <c r="K21" s="17">
        <f>K22</f>
        <v>53</v>
      </c>
    </row>
    <row r="22" spans="1:11" ht="48" customHeight="1">
      <c r="A22" s="5"/>
      <c r="B22" s="4" t="s">
        <v>24</v>
      </c>
      <c r="C22" s="11">
        <f t="shared" si="0"/>
        <v>180</v>
      </c>
      <c r="D22" s="10">
        <f t="shared" si="1"/>
        <v>126</v>
      </c>
      <c r="E22" s="10">
        <f t="shared" si="2"/>
        <v>54</v>
      </c>
      <c r="F22" s="10">
        <f t="shared" si="3"/>
        <v>19</v>
      </c>
      <c r="G22" s="10">
        <v>18</v>
      </c>
      <c r="H22" s="10">
        <v>1</v>
      </c>
      <c r="I22" s="10">
        <f t="shared" si="4"/>
        <v>161</v>
      </c>
      <c r="J22" s="10">
        <v>108</v>
      </c>
      <c r="K22" s="10">
        <v>53</v>
      </c>
    </row>
    <row r="23" spans="1:11" ht="48" customHeight="1">
      <c r="A23" s="74" t="s">
        <v>33</v>
      </c>
      <c r="B23" s="75"/>
      <c r="C23" s="16">
        <f t="shared" si="0"/>
        <v>80</v>
      </c>
      <c r="D23" s="17">
        <f t="shared" si="1"/>
        <v>1</v>
      </c>
      <c r="E23" s="17">
        <f t="shared" si="2"/>
        <v>79</v>
      </c>
      <c r="F23" s="17">
        <f t="shared" si="3"/>
        <v>11</v>
      </c>
      <c r="G23" s="17">
        <f>SUM(G24:G26)</f>
        <v>0</v>
      </c>
      <c r="H23" s="17">
        <f>SUM(H24:H26)</f>
        <v>11</v>
      </c>
      <c r="I23" s="17">
        <f t="shared" si="4"/>
        <v>69</v>
      </c>
      <c r="J23" s="17">
        <f>SUM(J24:J26)</f>
        <v>1</v>
      </c>
      <c r="K23" s="17">
        <f>SUM(K24:K26)</f>
        <v>68</v>
      </c>
    </row>
    <row r="24" spans="1:11" ht="48" customHeight="1">
      <c r="A24" s="4"/>
      <c r="B24" s="4" t="s">
        <v>25</v>
      </c>
      <c r="C24" s="11">
        <f t="shared" si="0"/>
        <v>49</v>
      </c>
      <c r="D24" s="10">
        <f t="shared" si="1"/>
        <v>1</v>
      </c>
      <c r="E24" s="10">
        <f t="shared" si="2"/>
        <v>48</v>
      </c>
      <c r="F24" s="17">
        <f t="shared" si="3"/>
        <v>0</v>
      </c>
      <c r="G24" s="10">
        <v>0</v>
      </c>
      <c r="H24" s="10">
        <v>0</v>
      </c>
      <c r="I24" s="10">
        <f t="shared" si="4"/>
        <v>49</v>
      </c>
      <c r="J24" s="10">
        <v>1</v>
      </c>
      <c r="K24" s="10">
        <v>48</v>
      </c>
    </row>
    <row r="25" spans="1:11" ht="48" customHeight="1">
      <c r="A25" s="5"/>
      <c r="B25" s="4" t="s">
        <v>19</v>
      </c>
      <c r="C25" s="11">
        <f t="shared" si="0"/>
        <v>20</v>
      </c>
      <c r="D25" s="10">
        <f t="shared" si="1"/>
        <v>0</v>
      </c>
      <c r="E25" s="10">
        <f t="shared" si="2"/>
        <v>20</v>
      </c>
      <c r="F25" s="17">
        <f t="shared" si="3"/>
        <v>0</v>
      </c>
      <c r="G25" s="10">
        <v>0</v>
      </c>
      <c r="H25" s="10">
        <v>0</v>
      </c>
      <c r="I25" s="10">
        <f t="shared" si="4"/>
        <v>20</v>
      </c>
      <c r="J25" s="10">
        <v>0</v>
      </c>
      <c r="K25" s="10">
        <v>20</v>
      </c>
    </row>
    <row r="26" spans="1:11" ht="48" customHeight="1">
      <c r="A26" s="5"/>
      <c r="B26" s="4" t="s">
        <v>20</v>
      </c>
      <c r="C26" s="11">
        <f t="shared" si="0"/>
        <v>11</v>
      </c>
      <c r="D26" s="10">
        <f t="shared" si="1"/>
        <v>0</v>
      </c>
      <c r="E26" s="10">
        <f t="shared" si="2"/>
        <v>11</v>
      </c>
      <c r="F26" s="10">
        <f t="shared" si="3"/>
        <v>11</v>
      </c>
      <c r="G26" s="10">
        <v>0</v>
      </c>
      <c r="H26" s="10">
        <v>11</v>
      </c>
      <c r="I26" s="10">
        <f t="shared" si="4"/>
        <v>0</v>
      </c>
      <c r="J26" s="10">
        <v>0</v>
      </c>
      <c r="K26" s="10">
        <v>0</v>
      </c>
    </row>
    <row r="27" spans="1:11" ht="48" customHeight="1">
      <c r="A27" s="74" t="s">
        <v>50</v>
      </c>
      <c r="B27" s="80"/>
      <c r="C27" s="16">
        <f t="shared" si="0"/>
        <v>285</v>
      </c>
      <c r="D27" s="17">
        <f t="shared" si="1"/>
        <v>60</v>
      </c>
      <c r="E27" s="17">
        <f t="shared" si="2"/>
        <v>225</v>
      </c>
      <c r="F27" s="17">
        <f t="shared" si="3"/>
        <v>0</v>
      </c>
      <c r="G27" s="17">
        <f>G28</f>
        <v>0</v>
      </c>
      <c r="H27" s="17">
        <f>H28</f>
        <v>0</v>
      </c>
      <c r="I27" s="17">
        <f t="shared" si="4"/>
        <v>285</v>
      </c>
      <c r="J27" s="17">
        <f>J28</f>
        <v>60</v>
      </c>
      <c r="K27" s="17">
        <f>K28</f>
        <v>225</v>
      </c>
    </row>
    <row r="28" spans="1:11" ht="48" customHeight="1">
      <c r="A28" s="4"/>
      <c r="B28" s="4" t="s">
        <v>15</v>
      </c>
      <c r="C28" s="11">
        <f t="shared" si="0"/>
        <v>285</v>
      </c>
      <c r="D28" s="10">
        <f t="shared" si="1"/>
        <v>60</v>
      </c>
      <c r="E28" s="10">
        <f t="shared" si="2"/>
        <v>225</v>
      </c>
      <c r="F28" s="17">
        <f t="shared" si="3"/>
        <v>0</v>
      </c>
      <c r="G28" s="10">
        <v>0</v>
      </c>
      <c r="H28" s="10">
        <v>0</v>
      </c>
      <c r="I28" s="10">
        <f t="shared" si="4"/>
        <v>285</v>
      </c>
      <c r="J28" s="10">
        <v>60</v>
      </c>
      <c r="K28" s="10">
        <v>225</v>
      </c>
    </row>
    <row r="29" spans="1:11" ht="48" customHeight="1">
      <c r="A29" s="74" t="s">
        <v>51</v>
      </c>
      <c r="B29" s="80"/>
      <c r="C29" s="16">
        <f t="shared" si="0"/>
        <v>1371</v>
      </c>
      <c r="D29" s="17">
        <f t="shared" si="1"/>
        <v>781</v>
      </c>
      <c r="E29" s="17">
        <f t="shared" si="2"/>
        <v>590</v>
      </c>
      <c r="F29" s="17">
        <f t="shared" si="3"/>
        <v>1306</v>
      </c>
      <c r="G29" s="17">
        <f>SUM(G30:G31)</f>
        <v>769</v>
      </c>
      <c r="H29" s="17">
        <f>SUM(H30:H31)</f>
        <v>537</v>
      </c>
      <c r="I29" s="17">
        <f t="shared" si="4"/>
        <v>65</v>
      </c>
      <c r="J29" s="17">
        <f>SUM(J30:J31)</f>
        <v>12</v>
      </c>
      <c r="K29" s="17">
        <f>SUM(K30:K31)</f>
        <v>53</v>
      </c>
    </row>
    <row r="30" spans="1:11" ht="48" customHeight="1">
      <c r="A30" s="48"/>
      <c r="B30" s="4" t="s">
        <v>26</v>
      </c>
      <c r="C30" s="11">
        <f>SUM(D30:E30)</f>
        <v>1306</v>
      </c>
      <c r="D30" s="10">
        <f>G30+J30</f>
        <v>769</v>
      </c>
      <c r="E30" s="10">
        <f>H30+K30</f>
        <v>537</v>
      </c>
      <c r="F30" s="10">
        <f>SUM(G30:H30)</f>
        <v>1306</v>
      </c>
      <c r="G30" s="10">
        <v>769</v>
      </c>
      <c r="H30" s="10">
        <v>537</v>
      </c>
      <c r="I30" s="10">
        <f>SUM(J30:K30)</f>
        <v>0</v>
      </c>
      <c r="J30" s="10">
        <v>0</v>
      </c>
      <c r="K30" s="10">
        <v>0</v>
      </c>
    </row>
    <row r="31" spans="1:11" ht="48" customHeight="1">
      <c r="A31" s="8"/>
      <c r="B31" s="13" t="s">
        <v>28</v>
      </c>
      <c r="C31" s="14">
        <f t="shared" si="0"/>
        <v>65</v>
      </c>
      <c r="D31" s="12">
        <f t="shared" si="1"/>
        <v>12</v>
      </c>
      <c r="E31" s="12">
        <f t="shared" si="2"/>
        <v>53</v>
      </c>
      <c r="F31" s="12">
        <f t="shared" si="3"/>
        <v>0</v>
      </c>
      <c r="G31" s="12">
        <v>0</v>
      </c>
      <c r="H31" s="12">
        <v>0</v>
      </c>
      <c r="I31" s="12">
        <f t="shared" si="4"/>
        <v>65</v>
      </c>
      <c r="J31" s="12">
        <v>12</v>
      </c>
      <c r="K31" s="12">
        <v>53</v>
      </c>
    </row>
  </sheetData>
  <sheetProtection/>
  <mergeCells count="24">
    <mergeCell ref="J5:J7"/>
    <mergeCell ref="K5:K7"/>
    <mergeCell ref="A9:B9"/>
    <mergeCell ref="F3:H4"/>
    <mergeCell ref="I3:K4"/>
    <mergeCell ref="G5:G7"/>
    <mergeCell ref="H5:H7"/>
    <mergeCell ref="A3:B7"/>
    <mergeCell ref="C3:E4"/>
    <mergeCell ref="A11:B11"/>
    <mergeCell ref="C5:C7"/>
    <mergeCell ref="D5:D7"/>
    <mergeCell ref="E5:E7"/>
    <mergeCell ref="F5:F7"/>
    <mergeCell ref="I5:I7"/>
    <mergeCell ref="A23:B23"/>
    <mergeCell ref="A27:B27"/>
    <mergeCell ref="A29:B29"/>
    <mergeCell ref="A13:B13"/>
    <mergeCell ref="A15:B15"/>
    <mergeCell ref="A16:B16"/>
    <mergeCell ref="A18:B18"/>
    <mergeCell ref="A20:B20"/>
    <mergeCell ref="A21:B21"/>
  </mergeCells>
  <printOptions/>
  <pageMargins left="0.7874015748031497" right="0.5905511811023623" top="0.984251968503937" bottom="0.7480314960629921" header="0.5118110236220472" footer="0.5118110236220472"/>
  <pageSetup horizontalDpi="600" verticalDpi="600" orientation="portrait" paperSize="9" scale="55" r:id="rId1"/>
  <ignoredErrors>
    <ignoredError sqref="I13 I11 I29 I16:I28 I30:I31" formula="1"/>
    <ignoredError sqref="C9 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2010-08-27T06:31:36Z</cp:lastPrinted>
  <dcterms:created xsi:type="dcterms:W3CDTF">2009-10-29T08:47:23Z</dcterms:created>
  <dcterms:modified xsi:type="dcterms:W3CDTF">2010-12-27T01:04:01Z</dcterms:modified>
  <cp:category/>
  <cp:version/>
  <cp:contentType/>
  <cp:contentStatus/>
</cp:coreProperties>
</file>