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definedNames>
    <definedName name="_xlnm.Print_Area" localSheetId="0">'37'!$A$1:$V$52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<sst xmlns="http://schemas.openxmlformats.org/spreadsheetml/2006/main" count="107" uniqueCount="91">
  <si>
    <t>昭和53年６月15日</t>
  </si>
  <si>
    <t>総               数</t>
  </si>
  <si>
    <t>民    営</t>
  </si>
  <si>
    <t>国、公共企業体 　　　地方公共団体</t>
  </si>
  <si>
    <t xml:space="preserve"> 市  町  村</t>
  </si>
  <si>
    <t>年次および</t>
  </si>
  <si>
    <t>従    業    者    数</t>
  </si>
  <si>
    <t>市  町  村</t>
  </si>
  <si>
    <t>事業所数</t>
  </si>
  <si>
    <t>総  数</t>
  </si>
  <si>
    <t>個人業主</t>
  </si>
  <si>
    <t>家族従業者</t>
  </si>
  <si>
    <t>雇  用  者</t>
  </si>
  <si>
    <t>従業者数</t>
  </si>
  <si>
    <t>雇 用 者</t>
  </si>
  <si>
    <t>うち常雇</t>
  </si>
  <si>
    <t>昭和53年</t>
  </si>
  <si>
    <t>南 海 部 郡</t>
  </si>
  <si>
    <t>上浦町</t>
  </si>
  <si>
    <t>市　　　 部</t>
  </si>
  <si>
    <t>弥生町</t>
  </si>
  <si>
    <t>本匠村</t>
  </si>
  <si>
    <t>郡　　　 部</t>
  </si>
  <si>
    <t>宇目町</t>
  </si>
  <si>
    <t>直川村</t>
  </si>
  <si>
    <t>鶴見町</t>
  </si>
  <si>
    <t>米水津村</t>
  </si>
  <si>
    <t>大分市</t>
  </si>
  <si>
    <t>蒲江町</t>
  </si>
  <si>
    <t>別府市</t>
  </si>
  <si>
    <t>中津市</t>
  </si>
  <si>
    <t>大   野   郡</t>
  </si>
  <si>
    <t>日田市</t>
  </si>
  <si>
    <t>野津町</t>
  </si>
  <si>
    <t>佐伯市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</si>
  <si>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</si>
  <si>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</si>
  <si>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</si>
  <si>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</si>
  <si>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</si>
  <si>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</si>
  <si>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</si>
  <si>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</si>
  <si>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</si>
  <si>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</si>
  <si>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</si>
  <si>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</si>
  <si>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</si>
  <si>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</si>
  <si>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</si>
  <si>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</si>
  <si>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</si>
  <si>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</si>
  <si>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</si>
  <si>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</si>
  <si>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</si>
  <si>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</si>
  <si>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</si>
  <si>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</si>
  <si>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</si>
  <si>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</si>
  <si>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</si>
  <si>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</si>
  <si>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武蔵町</t>
  </si>
  <si>
    <t>日   田   郡</t>
  </si>
  <si>
    <t>安岐町</t>
  </si>
  <si>
    <t>前津江村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</si>
  <si>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</si>
  <si>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</si>
  <si>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</si>
  <si>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</si>
  <si>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</si>
  <si>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</si>
  <si>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</si>
  <si>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</si>
  <si>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</si>
  <si>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</si>
  <si>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</si>
  <si>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挟間町</t>
  </si>
  <si>
    <t>本耶馬渓町</t>
  </si>
  <si>
    <t>庄内町</t>
  </si>
  <si>
    <t>耶馬渓町</t>
  </si>
  <si>
    <t>湯布院町</t>
  </si>
  <si>
    <t>山国町</t>
  </si>
  <si>
    <t>北 海 部 郡</t>
  </si>
  <si>
    <t>宇   佐   郡</t>
  </si>
  <si>
    <t>佐賀関町</t>
  </si>
  <si>
    <t>院内町</t>
  </si>
  <si>
    <t>安心院町</t>
  </si>
  <si>
    <t>資料：総理府統計局「事業所統計調査」</t>
  </si>
  <si>
    <t xml:space="preserve">     37．市　町　村　別　、 経　営　組　織　別　事　業　所　数　お　よ　び　従　業　者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</si>
</sst>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8" fontId="2" fillId="0" borderId="0" xfId="48" applyFont="1" applyBorder="1" applyAlignment="1" applyProtection="1">
      <alignment/>
      <protection locked="0"/>
    </xf>
    <xf numFmtId="38" fontId="4" fillId="0" borderId="0" xfId="48" applyFont="1" applyAlignment="1" applyProtection="1">
      <alignment/>
      <protection locked="0"/>
    </xf>
    <xf numFmtId="38" fontId="1" fillId="0" borderId="0" xfId="48" applyFont="1" applyAlignment="1" applyProtection="1">
      <alignment/>
      <protection locked="0"/>
    </xf>
    <xf numFmtId="38" fontId="1" fillId="0" borderId="0" xfId="48" applyFont="1" applyAlignment="1">
      <alignment/>
    </xf>
    <xf numFmtId="38" fontId="6" fillId="0" borderId="10" xfId="48" applyFont="1" applyBorder="1" applyAlignment="1" applyProtection="1">
      <alignment/>
      <protection locked="0"/>
    </xf>
    <xf numFmtId="38" fontId="1" fillId="0" borderId="10" xfId="48" applyFont="1" applyBorder="1" applyAlignment="1" applyProtection="1">
      <alignment/>
      <protection locked="0"/>
    </xf>
    <xf numFmtId="38" fontId="2" fillId="0" borderId="10" xfId="48" applyFont="1" applyBorder="1" applyAlignment="1" applyProtection="1">
      <alignment/>
      <protection locked="0"/>
    </xf>
    <xf numFmtId="38" fontId="7" fillId="0" borderId="10" xfId="48" applyFont="1" applyBorder="1" applyAlignment="1" applyProtection="1">
      <alignment/>
      <protection locked="0"/>
    </xf>
    <xf numFmtId="38" fontId="6" fillId="0" borderId="10" xfId="48" applyFont="1" applyBorder="1" applyAlignment="1" applyProtection="1" quotePrefix="1">
      <alignment horizontal="right"/>
      <protection locked="0"/>
    </xf>
    <xf numFmtId="38" fontId="6" fillId="0" borderId="0" xfId="48" applyFont="1" applyAlignment="1" applyProtection="1">
      <alignment vertical="center"/>
      <protection locked="0"/>
    </xf>
    <xf numFmtId="38" fontId="6" fillId="0" borderId="11" xfId="48" applyFont="1" applyBorder="1" applyAlignment="1" applyProtection="1">
      <alignment horizontal="centerContinuous" vertical="center"/>
      <protection locked="0"/>
    </xf>
    <xf numFmtId="38" fontId="6" fillId="0" borderId="12" xfId="48" applyFont="1" applyBorder="1" applyAlignment="1" applyProtection="1">
      <alignment horizontal="centerContinuous" vertical="center"/>
      <protection locked="0"/>
    </xf>
    <xf numFmtId="38" fontId="6" fillId="0" borderId="13" xfId="48" applyFont="1" applyBorder="1" applyAlignment="1" applyProtection="1">
      <alignment horizontal="centerContinuous" vertical="center"/>
      <protection locked="0"/>
    </xf>
    <xf numFmtId="38" fontId="6" fillId="0" borderId="0" xfId="48" applyFont="1" applyAlignment="1">
      <alignment vertical="center"/>
    </xf>
    <xf numFmtId="38" fontId="6" fillId="0" borderId="0" xfId="48" applyFont="1" applyBorder="1" applyAlignment="1" applyProtection="1">
      <alignment horizontal="centerContinuous" vertical="center"/>
      <protection locked="0"/>
    </xf>
    <xf numFmtId="38" fontId="6" fillId="0" borderId="14" xfId="48" applyFont="1" applyBorder="1" applyAlignment="1" applyProtection="1">
      <alignment vertical="center"/>
      <protection locked="0"/>
    </xf>
    <xf numFmtId="38" fontId="6" fillId="0" borderId="0" xfId="48" applyFont="1" applyAlignment="1" applyProtection="1">
      <alignment horizontal="centerContinuous" vertical="center"/>
      <protection locked="0"/>
    </xf>
    <xf numFmtId="38" fontId="6" fillId="0" borderId="15" xfId="48" applyFont="1" applyBorder="1" applyAlignment="1" applyProtection="1">
      <alignment horizontal="center" vertical="center"/>
      <protection locked="0"/>
    </xf>
    <xf numFmtId="38" fontId="6" fillId="0" borderId="0" xfId="48" applyFont="1" applyBorder="1" applyAlignment="1" applyProtection="1">
      <alignment horizontal="left" vertical="center"/>
      <protection locked="0"/>
    </xf>
    <xf numFmtId="38" fontId="6" fillId="0" borderId="16" xfId="48" applyFont="1" applyBorder="1" applyAlignment="1" applyProtection="1">
      <alignment vertical="center"/>
      <protection locked="0"/>
    </xf>
    <xf numFmtId="38" fontId="6" fillId="0" borderId="17" xfId="48" applyFont="1" applyBorder="1" applyAlignment="1" applyProtection="1">
      <alignment vertical="center"/>
      <protection locked="0"/>
    </xf>
    <xf numFmtId="38" fontId="6" fillId="0" borderId="18" xfId="48" applyFont="1" applyBorder="1" applyAlignment="1" applyProtection="1">
      <alignment horizontal="left" vertical="center"/>
      <protection locked="0"/>
    </xf>
    <xf numFmtId="38" fontId="6" fillId="0" borderId="18" xfId="48" applyFont="1" applyBorder="1" applyAlignment="1" applyProtection="1">
      <alignment horizontal="center" vertical="center"/>
      <protection locked="0"/>
    </xf>
    <xf numFmtId="38" fontId="8" fillId="0" borderId="0" xfId="48" applyFont="1" applyAlignment="1" applyProtection="1">
      <alignment horizontal="distributed"/>
      <protection locked="0"/>
    </xf>
    <xf numFmtId="38" fontId="8" fillId="0" borderId="19" xfId="48" applyFont="1" applyBorder="1" applyAlignment="1">
      <alignment/>
    </xf>
    <xf numFmtId="38" fontId="8" fillId="0" borderId="0" xfId="48" applyFont="1" applyBorder="1" applyAlignment="1">
      <alignment/>
    </xf>
    <xf numFmtId="38" fontId="8" fillId="0" borderId="19" xfId="48" applyFont="1" applyBorder="1" applyAlignment="1" applyProtection="1">
      <alignment/>
      <protection locked="0"/>
    </xf>
    <xf numFmtId="38" fontId="8" fillId="0" borderId="0" xfId="48" applyFont="1" applyAlignment="1" applyProtection="1">
      <alignment/>
      <protection locked="0"/>
    </xf>
    <xf numFmtId="38" fontId="9" fillId="0" borderId="0" xfId="48" applyFont="1" applyAlignment="1">
      <alignment/>
    </xf>
    <xf numFmtId="38" fontId="6" fillId="0" borderId="0" xfId="48" applyFont="1" applyAlignment="1" applyProtection="1" quotePrefix="1">
      <alignment horizontal="centerContinuous"/>
      <protection locked="0"/>
    </xf>
    <xf numFmtId="38" fontId="6" fillId="0" borderId="19" xfId="48" applyFont="1" applyBorder="1" applyAlignment="1" applyProtection="1">
      <alignment/>
      <protection locked="0"/>
    </xf>
    <xf numFmtId="38" fontId="6" fillId="0" borderId="0" xfId="48" applyFont="1" applyAlignment="1" applyProtection="1">
      <alignment/>
      <protection locked="0"/>
    </xf>
    <xf numFmtId="38" fontId="6" fillId="0" borderId="0" xfId="48" applyFont="1" applyAlignment="1" applyProtection="1">
      <alignment horizontal="distributed"/>
      <protection locked="0"/>
    </xf>
    <xf numFmtId="38" fontId="1" fillId="0" borderId="19" xfId="48" applyFont="1" applyBorder="1" applyAlignment="1" applyProtection="1">
      <alignment/>
      <protection locked="0"/>
    </xf>
    <xf numFmtId="38" fontId="1" fillId="0" borderId="0" xfId="48" applyFont="1" applyAlignment="1" applyProtection="1">
      <alignment/>
      <protection locked="0"/>
    </xf>
    <xf numFmtId="38" fontId="1" fillId="0" borderId="0" xfId="48" applyFont="1" applyAlignment="1">
      <alignment/>
    </xf>
    <xf numFmtId="38" fontId="8" fillId="0" borderId="0" xfId="48" applyFont="1" applyAlignment="1">
      <alignment/>
    </xf>
    <xf numFmtId="38" fontId="8" fillId="0" borderId="0" xfId="48" applyFont="1" applyAlignment="1">
      <alignment/>
    </xf>
    <xf numFmtId="49" fontId="6" fillId="0" borderId="0" xfId="48" applyNumberFormat="1" applyFont="1" applyAlignment="1" applyProtection="1">
      <alignment horizontal="right"/>
      <protection locked="0"/>
    </xf>
    <xf numFmtId="38" fontId="6" fillId="0" borderId="0" xfId="48" applyFont="1" applyBorder="1" applyAlignment="1" applyProtection="1">
      <alignment horizontal="distributed"/>
      <protection locked="0"/>
    </xf>
    <xf numFmtId="38" fontId="6" fillId="0" borderId="0" xfId="48" applyFont="1" applyBorder="1" applyAlignment="1" applyProtection="1">
      <alignment/>
      <protection locked="0"/>
    </xf>
    <xf numFmtId="38" fontId="6" fillId="0" borderId="20" xfId="48" applyFont="1" applyBorder="1" applyAlignment="1" applyProtection="1">
      <alignment/>
      <protection locked="0"/>
    </xf>
    <xf numFmtId="38" fontId="6" fillId="0" borderId="16" xfId="48" applyFont="1" applyBorder="1" applyAlignment="1" applyProtection="1">
      <alignment/>
      <protection locked="0"/>
    </xf>
    <xf numFmtId="38" fontId="6" fillId="0" borderId="20" xfId="48" applyFont="1" applyBorder="1" applyAlignment="1" applyProtection="1">
      <alignment horizontal="distributed"/>
      <protection locked="0"/>
    </xf>
    <xf numFmtId="38" fontId="6" fillId="0" borderId="16" xfId="48" applyFont="1" applyBorder="1" applyAlignment="1" applyProtection="1">
      <alignment/>
      <protection locked="0"/>
    </xf>
    <xf numFmtId="38" fontId="6" fillId="0" borderId="0" xfId="48" applyFont="1" applyBorder="1" applyAlignment="1" applyProtection="1">
      <alignment/>
      <protection locked="0"/>
    </xf>
    <xf numFmtId="38" fontId="6" fillId="0" borderId="0" xfId="48" applyFont="1" applyBorder="1" applyAlignment="1">
      <alignment/>
    </xf>
    <xf numFmtId="38" fontId="6" fillId="0" borderId="0" xfId="48" applyFont="1" applyAlignment="1">
      <alignment/>
    </xf>
    <xf numFmtId="38" fontId="7" fillId="0" borderId="0" xfId="48" applyFont="1" applyAlignment="1">
      <alignment/>
    </xf>
    <xf numFmtId="38" fontId="6" fillId="0" borderId="14" xfId="48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38" fontId="6" fillId="0" borderId="21" xfId="48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>
      <alignment horizontal="center" vertical="top"/>
    </xf>
    <xf numFmtId="0" fontId="6" fillId="0" borderId="17" xfId="0" applyFont="1" applyBorder="1" applyAlignment="1">
      <alignment vertical="center"/>
    </xf>
    <xf numFmtId="38" fontId="6" fillId="0" borderId="21" xfId="48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vertical="center"/>
    </xf>
    <xf numFmtId="38" fontId="6" fillId="0" borderId="21" xfId="48" applyFont="1" applyBorder="1" applyAlignment="1" applyProtection="1">
      <alignment horizontal="distributed" vertical="center" wrapText="1"/>
      <protection locked="0"/>
    </xf>
    <xf numFmtId="38" fontId="6" fillId="0" borderId="0" xfId="48" applyFont="1" applyBorder="1" applyAlignment="1" applyProtection="1">
      <alignment horizontal="distributed" vertical="center" wrapText="1"/>
      <protection locked="0"/>
    </xf>
    <xf numFmtId="38" fontId="6" fillId="0" borderId="22" xfId="48" applyFont="1" applyBorder="1" applyAlignment="1" applyProtection="1">
      <alignment horizontal="distributed" vertical="center" wrapText="1"/>
      <protection locked="0"/>
    </xf>
    <xf numFmtId="38" fontId="6" fillId="0" borderId="16" xfId="48" applyFont="1" applyBorder="1" applyAlignment="1" applyProtection="1">
      <alignment horizontal="distributed" vertical="center" wrapText="1"/>
      <protection locked="0"/>
    </xf>
    <xf numFmtId="38" fontId="6" fillId="0" borderId="23" xfId="48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8" fontId="6" fillId="0" borderId="25" xfId="48" applyFont="1" applyBorder="1" applyAlignment="1" applyProtection="1">
      <alignment horizontal="distributed" vertical="center" wrapText="1"/>
      <protection locked="0"/>
    </xf>
    <xf numFmtId="38" fontId="6" fillId="0" borderId="26" xfId="48" applyFont="1" applyBorder="1" applyAlignment="1" applyProtection="1">
      <alignment horizontal="distributed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SheetLayoutView="100" zoomScalePageLayoutView="0" workbookViewId="0" topLeftCell="E31">
      <selection activeCell="V51" sqref="V51"/>
    </sheetView>
  </sheetViews>
  <sheetFormatPr defaultColWidth="9.00390625" defaultRowHeight="12.75"/>
  <cols>
    <col min="1" max="1" width="14.75390625" style="4" customWidth="1"/>
    <col min="2" max="3" width="8.75390625" style="4" customWidth="1"/>
    <col min="4" max="4" width="9.75390625" style="4" customWidth="1"/>
    <col min="5" max="5" width="10.625" style="4" customWidth="1"/>
    <col min="6" max="6" width="9.75390625" style="4" customWidth="1"/>
    <col min="7" max="7" width="9.00390625" style="4" customWidth="1"/>
    <col min="8" max="8" width="8.875" style="49" customWidth="1"/>
    <col min="9" max="9" width="8.75390625" style="49" customWidth="1"/>
    <col min="10" max="10" width="8.625" style="49" customWidth="1"/>
    <col min="11" max="11" width="9.25390625" style="49" customWidth="1"/>
    <col min="12" max="12" width="14.75390625" style="4" customWidth="1"/>
    <col min="13" max="15" width="8.75390625" style="4" customWidth="1"/>
    <col min="16" max="16" width="11.00390625" style="4" customWidth="1"/>
    <col min="17" max="17" width="8.75390625" style="4" customWidth="1"/>
    <col min="18" max="18" width="8.875" style="4" customWidth="1"/>
    <col min="19" max="21" width="8.75390625" style="4" customWidth="1"/>
    <col min="22" max="16384" width="9.125" style="4" customWidth="1"/>
  </cols>
  <sheetData>
    <row r="1" spans="1:22" ht="18" customHeight="1">
      <c r="A1" s="1"/>
      <c r="B1" s="2"/>
      <c r="C1" s="3"/>
      <c r="D1" s="3"/>
      <c r="E1" s="1" t="s">
        <v>90</v>
      </c>
      <c r="F1" s="1"/>
      <c r="G1" s="3"/>
      <c r="H1" s="3"/>
      <c r="I1" s="3"/>
      <c r="J1" s="3"/>
      <c r="K1" s="3"/>
      <c r="L1" s="3"/>
      <c r="M1" s="1"/>
      <c r="N1" s="3"/>
      <c r="P1" s="1"/>
      <c r="Q1" s="3"/>
      <c r="R1" s="3"/>
      <c r="S1" s="3"/>
      <c r="T1" s="3"/>
      <c r="U1" s="3"/>
      <c r="V1" s="3"/>
    </row>
    <row r="2" spans="1:22" ht="16.5" customHeight="1" thickBot="1">
      <c r="A2" s="5"/>
      <c r="B2" s="6"/>
      <c r="C2" s="7"/>
      <c r="D2" s="7"/>
      <c r="E2" s="7"/>
      <c r="F2" s="6"/>
      <c r="G2" s="7"/>
      <c r="H2" s="8"/>
      <c r="I2" s="8"/>
      <c r="J2" s="5"/>
      <c r="K2" s="8"/>
      <c r="L2" s="5"/>
      <c r="M2" s="6"/>
      <c r="N2" s="7"/>
      <c r="O2" s="7"/>
      <c r="P2" s="7"/>
      <c r="Q2" s="6"/>
      <c r="R2" s="7"/>
      <c r="S2" s="8"/>
      <c r="T2" s="8"/>
      <c r="U2" s="9" t="s">
        <v>0</v>
      </c>
      <c r="V2" s="9"/>
    </row>
    <row r="3" spans="1:22" s="14" customFormat="1" ht="18" customHeight="1" thickTop="1">
      <c r="A3" s="10"/>
      <c r="B3" s="11" t="s">
        <v>1</v>
      </c>
      <c r="C3" s="12"/>
      <c r="D3" s="12"/>
      <c r="E3" s="12"/>
      <c r="F3" s="12"/>
      <c r="G3" s="13"/>
      <c r="H3" s="11" t="s">
        <v>2</v>
      </c>
      <c r="I3" s="13"/>
      <c r="J3" s="57" t="s">
        <v>3</v>
      </c>
      <c r="K3" s="58"/>
      <c r="L3" s="61" t="s">
        <v>4</v>
      </c>
      <c r="M3" s="11" t="s">
        <v>1</v>
      </c>
      <c r="N3" s="12"/>
      <c r="O3" s="12"/>
      <c r="P3" s="12"/>
      <c r="Q3" s="12"/>
      <c r="R3" s="13"/>
      <c r="S3" s="11" t="s">
        <v>2</v>
      </c>
      <c r="T3" s="13"/>
      <c r="U3" s="64" t="s">
        <v>3</v>
      </c>
      <c r="V3" s="65"/>
    </row>
    <row r="4" spans="1:22" s="14" customFormat="1" ht="18" customHeight="1">
      <c r="A4" s="15" t="s">
        <v>5</v>
      </c>
      <c r="B4" s="16"/>
      <c r="C4" s="11" t="s">
        <v>6</v>
      </c>
      <c r="D4" s="12"/>
      <c r="E4" s="12"/>
      <c r="F4" s="12"/>
      <c r="G4" s="13"/>
      <c r="H4" s="16"/>
      <c r="I4" s="16"/>
      <c r="J4" s="59"/>
      <c r="K4" s="60"/>
      <c r="L4" s="62"/>
      <c r="M4" s="16"/>
      <c r="N4" s="11" t="s">
        <v>6</v>
      </c>
      <c r="O4" s="12"/>
      <c r="P4" s="12"/>
      <c r="Q4" s="12"/>
      <c r="R4" s="13"/>
      <c r="S4" s="16"/>
      <c r="T4" s="16"/>
      <c r="U4" s="59"/>
      <c r="V4" s="60"/>
    </row>
    <row r="5" spans="1:22" s="14" customFormat="1" ht="18" customHeight="1">
      <c r="A5" s="17" t="s">
        <v>7</v>
      </c>
      <c r="B5" s="18" t="s">
        <v>8</v>
      </c>
      <c r="C5" s="50" t="s">
        <v>9</v>
      </c>
      <c r="D5" s="50" t="s">
        <v>10</v>
      </c>
      <c r="E5" s="50" t="s">
        <v>11</v>
      </c>
      <c r="F5" s="19" t="s">
        <v>12</v>
      </c>
      <c r="G5" s="15"/>
      <c r="H5" s="18" t="s">
        <v>8</v>
      </c>
      <c r="I5" s="18" t="s">
        <v>13</v>
      </c>
      <c r="J5" s="50" t="s">
        <v>8</v>
      </c>
      <c r="K5" s="55" t="s">
        <v>13</v>
      </c>
      <c r="L5" s="62"/>
      <c r="M5" s="18" t="s">
        <v>8</v>
      </c>
      <c r="N5" s="50" t="s">
        <v>9</v>
      </c>
      <c r="O5" s="50" t="s">
        <v>10</v>
      </c>
      <c r="P5" s="50" t="s">
        <v>11</v>
      </c>
      <c r="Q5" s="52" t="s">
        <v>14</v>
      </c>
      <c r="R5" s="15"/>
      <c r="S5" s="18" t="s">
        <v>8</v>
      </c>
      <c r="T5" s="18" t="s">
        <v>13</v>
      </c>
      <c r="U5" s="50" t="s">
        <v>8</v>
      </c>
      <c r="V5" s="55" t="s">
        <v>13</v>
      </c>
    </row>
    <row r="6" spans="1:22" s="14" customFormat="1" ht="18" customHeight="1">
      <c r="A6" s="20"/>
      <c r="B6" s="21"/>
      <c r="C6" s="54"/>
      <c r="D6" s="51"/>
      <c r="E6" s="51"/>
      <c r="F6" s="20"/>
      <c r="G6" s="22" t="s">
        <v>15</v>
      </c>
      <c r="H6" s="21"/>
      <c r="I6" s="21"/>
      <c r="J6" s="54"/>
      <c r="K6" s="56"/>
      <c r="L6" s="63"/>
      <c r="M6" s="21"/>
      <c r="N6" s="54"/>
      <c r="O6" s="51"/>
      <c r="P6" s="51"/>
      <c r="Q6" s="53"/>
      <c r="R6" s="23" t="s">
        <v>15</v>
      </c>
      <c r="S6" s="21"/>
      <c r="T6" s="21"/>
      <c r="U6" s="54"/>
      <c r="V6" s="56"/>
    </row>
    <row r="7" spans="1:22" s="29" customFormat="1" ht="15.75" customHeight="1">
      <c r="A7" s="24" t="s">
        <v>16</v>
      </c>
      <c r="B7" s="25">
        <f>SUM(B9:B11)</f>
        <v>64034</v>
      </c>
      <c r="C7" s="26">
        <f>SUM(C9:C11)</f>
        <v>458124</v>
      </c>
      <c r="D7" s="26">
        <f aca="true" t="shared" si="0" ref="D7:K7">SUM(D9:D11)</f>
        <v>41848</v>
      </c>
      <c r="E7" s="26">
        <f t="shared" si="0"/>
        <v>27171</v>
      </c>
      <c r="F7" s="26">
        <f t="shared" si="0"/>
        <v>363317</v>
      </c>
      <c r="G7" s="26">
        <f t="shared" si="0"/>
        <v>480875</v>
      </c>
      <c r="H7" s="26">
        <f t="shared" si="0"/>
        <v>61105</v>
      </c>
      <c r="I7" s="26">
        <f t="shared" si="0"/>
        <v>392711</v>
      </c>
      <c r="J7" s="26">
        <f t="shared" si="0"/>
        <v>2929</v>
      </c>
      <c r="K7" s="26">
        <f t="shared" si="0"/>
        <v>65413</v>
      </c>
      <c r="L7" s="24" t="s">
        <v>17</v>
      </c>
      <c r="M7" s="27">
        <f>SUM(M8:M15)</f>
        <v>2015</v>
      </c>
      <c r="N7" s="28">
        <f>SUM(N8:N15)</f>
        <v>9627</v>
      </c>
      <c r="O7" s="28">
        <f aca="true" t="shared" si="1" ref="O7:V7">SUM(O8:O15)</f>
        <v>1435</v>
      </c>
      <c r="P7" s="28">
        <f t="shared" si="1"/>
        <v>873</v>
      </c>
      <c r="Q7" s="28">
        <f t="shared" si="1"/>
        <v>6687</v>
      </c>
      <c r="R7" s="28">
        <f>SUM(R8:R15)</f>
        <v>5642</v>
      </c>
      <c r="S7" s="28">
        <f t="shared" si="1"/>
        <v>1798</v>
      </c>
      <c r="T7" s="28">
        <f t="shared" si="1"/>
        <v>7872</v>
      </c>
      <c r="U7" s="28">
        <f t="shared" si="1"/>
        <v>217</v>
      </c>
      <c r="V7" s="28">
        <f t="shared" si="1"/>
        <v>1755</v>
      </c>
    </row>
    <row r="8" spans="1:22" s="29" customFormat="1" ht="15.75" customHeight="1">
      <c r="A8" s="30"/>
      <c r="B8" s="31"/>
      <c r="C8" s="32"/>
      <c r="D8" s="32"/>
      <c r="E8" s="32"/>
      <c r="F8" s="32"/>
      <c r="G8" s="32"/>
      <c r="H8" s="32"/>
      <c r="I8" s="32"/>
      <c r="J8" s="32"/>
      <c r="K8" s="32"/>
      <c r="L8" s="33" t="s">
        <v>18</v>
      </c>
      <c r="M8" s="31">
        <v>161</v>
      </c>
      <c r="N8" s="32">
        <v>697</v>
      </c>
      <c r="O8" s="32">
        <v>114</v>
      </c>
      <c r="P8" s="32">
        <v>51</v>
      </c>
      <c r="Q8" s="32">
        <v>480</v>
      </c>
      <c r="R8" s="32">
        <v>430</v>
      </c>
      <c r="S8" s="32">
        <v>145</v>
      </c>
      <c r="T8" s="32">
        <v>501</v>
      </c>
      <c r="U8" s="32">
        <v>16</v>
      </c>
      <c r="V8" s="32">
        <v>196</v>
      </c>
    </row>
    <row r="9" spans="1:22" s="29" customFormat="1" ht="15.75" customHeight="1">
      <c r="A9" s="24" t="s">
        <v>19</v>
      </c>
      <c r="B9" s="25">
        <f>SUM(B15:B25)</f>
        <v>47081</v>
      </c>
      <c r="C9" s="26">
        <f>SUM(C15:C25)</f>
        <v>367044</v>
      </c>
      <c r="D9" s="26">
        <f aca="true" t="shared" si="2" ref="D9:K9">SUM(D15:D25)</f>
        <v>29847</v>
      </c>
      <c r="E9" s="26">
        <f t="shared" si="2"/>
        <v>19109</v>
      </c>
      <c r="F9" s="26">
        <f t="shared" si="2"/>
        <v>297051</v>
      </c>
      <c r="G9" s="26">
        <f t="shared" si="2"/>
        <v>424088</v>
      </c>
      <c r="H9" s="26">
        <f t="shared" si="2"/>
        <v>45624</v>
      </c>
      <c r="I9" s="26">
        <f t="shared" si="2"/>
        <v>320343</v>
      </c>
      <c r="J9" s="26">
        <f t="shared" si="2"/>
        <v>1457</v>
      </c>
      <c r="K9" s="26">
        <f t="shared" si="2"/>
        <v>46701</v>
      </c>
      <c r="L9" s="33" t="s">
        <v>20</v>
      </c>
      <c r="M9" s="31">
        <v>323</v>
      </c>
      <c r="N9" s="32">
        <v>1883</v>
      </c>
      <c r="O9" s="32">
        <v>225</v>
      </c>
      <c r="P9" s="32">
        <v>115</v>
      </c>
      <c r="Q9" s="32">
        <v>1422</v>
      </c>
      <c r="R9" s="32">
        <v>1312</v>
      </c>
      <c r="S9" s="32">
        <v>294</v>
      </c>
      <c r="T9" s="32">
        <v>1654</v>
      </c>
      <c r="U9" s="32">
        <v>29</v>
      </c>
      <c r="V9" s="32">
        <v>229</v>
      </c>
    </row>
    <row r="10" spans="1:22" s="29" customFormat="1" ht="15.75" customHeight="1">
      <c r="A10" s="32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3" t="s">
        <v>21</v>
      </c>
      <c r="M10" s="31">
        <v>101</v>
      </c>
      <c r="N10" s="32">
        <v>416</v>
      </c>
      <c r="O10" s="32">
        <v>68</v>
      </c>
      <c r="P10" s="32">
        <v>24</v>
      </c>
      <c r="Q10" s="32">
        <v>304</v>
      </c>
      <c r="R10" s="32">
        <v>270</v>
      </c>
      <c r="S10" s="32">
        <v>84</v>
      </c>
      <c r="T10" s="32">
        <v>283</v>
      </c>
      <c r="U10" s="32">
        <v>17</v>
      </c>
      <c r="V10" s="32">
        <v>133</v>
      </c>
    </row>
    <row r="11" spans="1:22" s="36" customFormat="1" ht="15.75" customHeight="1">
      <c r="A11" s="24" t="s">
        <v>22</v>
      </c>
      <c r="B11" s="25">
        <f>SUM(B27+B32+B39+B43+B49+M7+M17+M27+M32+M36+M43+M49)</f>
        <v>16953</v>
      </c>
      <c r="C11" s="26">
        <f>SUM(C27+C32+C39+C43+C49+N7+N17+N27+N32+N36+N43+N49)</f>
        <v>91080</v>
      </c>
      <c r="D11" s="26">
        <f aca="true" t="shared" si="3" ref="D11:K11">SUM(D27+D32+D39+D43+D49+O7+O17+O27+O32+O36+O43+O49)</f>
        <v>12001</v>
      </c>
      <c r="E11" s="26">
        <f t="shared" si="3"/>
        <v>8062</v>
      </c>
      <c r="F11" s="26">
        <f t="shared" si="3"/>
        <v>66266</v>
      </c>
      <c r="G11" s="26">
        <f t="shared" si="3"/>
        <v>56787</v>
      </c>
      <c r="H11" s="26">
        <f t="shared" si="3"/>
        <v>15481</v>
      </c>
      <c r="I11" s="26">
        <f t="shared" si="3"/>
        <v>72368</v>
      </c>
      <c r="J11" s="26">
        <f t="shared" si="3"/>
        <v>1472</v>
      </c>
      <c r="K11" s="26">
        <f t="shared" si="3"/>
        <v>18712</v>
      </c>
      <c r="L11" s="33" t="s">
        <v>23</v>
      </c>
      <c r="M11" s="31">
        <v>333</v>
      </c>
      <c r="N11" s="32">
        <v>1343</v>
      </c>
      <c r="O11" s="32">
        <v>242</v>
      </c>
      <c r="P11" s="32">
        <v>124</v>
      </c>
      <c r="Q11" s="32">
        <v>834</v>
      </c>
      <c r="R11" s="32">
        <v>781</v>
      </c>
      <c r="S11" s="32">
        <v>294</v>
      </c>
      <c r="T11" s="32">
        <v>1039</v>
      </c>
      <c r="U11" s="32">
        <v>39</v>
      </c>
      <c r="V11" s="32">
        <v>304</v>
      </c>
    </row>
    <row r="12" spans="1:22" s="38" customFormat="1" ht="15.75" customHeight="1">
      <c r="A12" s="24"/>
      <c r="B12" s="25"/>
      <c r="C12" s="37"/>
      <c r="D12" s="37"/>
      <c r="E12" s="37"/>
      <c r="F12" s="37"/>
      <c r="G12" s="37"/>
      <c r="H12" s="37"/>
      <c r="I12" s="37"/>
      <c r="J12" s="37"/>
      <c r="K12" s="37"/>
      <c r="L12" s="33" t="s">
        <v>24</v>
      </c>
      <c r="M12" s="31">
        <v>132</v>
      </c>
      <c r="N12" s="32">
        <v>768</v>
      </c>
      <c r="O12" s="32">
        <v>96</v>
      </c>
      <c r="P12" s="32">
        <v>68</v>
      </c>
      <c r="Q12" s="32">
        <v>561</v>
      </c>
      <c r="R12" s="32">
        <v>381</v>
      </c>
      <c r="S12" s="32">
        <v>118</v>
      </c>
      <c r="T12" s="32">
        <v>658</v>
      </c>
      <c r="U12" s="32">
        <v>14</v>
      </c>
      <c r="V12" s="32">
        <v>110</v>
      </c>
    </row>
    <row r="13" spans="1:22" s="36" customFormat="1" ht="15.75" customHeight="1">
      <c r="A13" s="24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33" t="s">
        <v>25</v>
      </c>
      <c r="M13" s="31">
        <v>202</v>
      </c>
      <c r="N13" s="32">
        <v>843</v>
      </c>
      <c r="O13" s="32">
        <v>149</v>
      </c>
      <c r="P13" s="32">
        <v>59</v>
      </c>
      <c r="Q13" s="32">
        <v>612</v>
      </c>
      <c r="R13" s="32">
        <v>519</v>
      </c>
      <c r="S13" s="32">
        <v>174</v>
      </c>
      <c r="T13" s="32">
        <v>639</v>
      </c>
      <c r="U13" s="32">
        <v>28</v>
      </c>
      <c r="V13" s="32">
        <v>204</v>
      </c>
    </row>
    <row r="14" spans="1:22" s="29" customFormat="1" ht="15.75" customHeight="1">
      <c r="A14" s="24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33" t="s">
        <v>26</v>
      </c>
      <c r="M14" s="31">
        <v>188</v>
      </c>
      <c r="N14" s="32">
        <v>939</v>
      </c>
      <c r="O14" s="32">
        <v>132</v>
      </c>
      <c r="P14" s="32">
        <v>109</v>
      </c>
      <c r="Q14" s="32">
        <v>632</v>
      </c>
      <c r="R14" s="32">
        <v>445</v>
      </c>
      <c r="S14" s="32">
        <v>172</v>
      </c>
      <c r="T14" s="32">
        <v>823</v>
      </c>
      <c r="U14" s="32">
        <v>16</v>
      </c>
      <c r="V14" s="32">
        <v>116</v>
      </c>
    </row>
    <row r="15" spans="1:22" s="36" customFormat="1" ht="15.75" customHeight="1">
      <c r="A15" s="33" t="s">
        <v>27</v>
      </c>
      <c r="B15" s="31">
        <v>15953</v>
      </c>
      <c r="C15" s="32">
        <v>162124</v>
      </c>
      <c r="D15" s="32">
        <v>8600</v>
      </c>
      <c r="E15" s="32">
        <v>5106</v>
      </c>
      <c r="F15" s="32">
        <v>139769</v>
      </c>
      <c r="G15" s="32">
        <v>127792</v>
      </c>
      <c r="H15" s="32">
        <v>15538</v>
      </c>
      <c r="I15" s="32">
        <v>142059</v>
      </c>
      <c r="J15" s="32">
        <v>415</v>
      </c>
      <c r="K15" s="32">
        <v>20065</v>
      </c>
      <c r="L15" s="33" t="s">
        <v>28</v>
      </c>
      <c r="M15" s="31">
        <v>575</v>
      </c>
      <c r="N15" s="32">
        <v>2738</v>
      </c>
      <c r="O15" s="32">
        <v>409</v>
      </c>
      <c r="P15" s="32">
        <v>323</v>
      </c>
      <c r="Q15" s="32">
        <v>1842</v>
      </c>
      <c r="R15" s="32">
        <v>1504</v>
      </c>
      <c r="S15" s="32">
        <v>517</v>
      </c>
      <c r="T15" s="32">
        <v>2275</v>
      </c>
      <c r="U15" s="32">
        <v>58</v>
      </c>
      <c r="V15" s="32">
        <v>463</v>
      </c>
    </row>
    <row r="16" spans="1:22" s="36" customFormat="1" ht="15.75" customHeight="1">
      <c r="A16" s="33" t="s">
        <v>29</v>
      </c>
      <c r="B16" s="31">
        <v>9671</v>
      </c>
      <c r="C16" s="32">
        <v>62222</v>
      </c>
      <c r="D16" s="32">
        <v>6579</v>
      </c>
      <c r="E16" s="32">
        <v>3858</v>
      </c>
      <c r="F16" s="32">
        <v>47441</v>
      </c>
      <c r="G16" s="32">
        <v>41377</v>
      </c>
      <c r="H16" s="32">
        <v>9489</v>
      </c>
      <c r="I16" s="32">
        <v>53547</v>
      </c>
      <c r="J16" s="32">
        <v>182</v>
      </c>
      <c r="K16" s="32">
        <v>8675</v>
      </c>
      <c r="L16" s="24"/>
      <c r="M16" s="27"/>
      <c r="N16" s="28"/>
      <c r="O16" s="28"/>
      <c r="P16" s="28"/>
      <c r="Q16" s="28"/>
      <c r="R16" s="28"/>
      <c r="S16" s="28"/>
      <c r="T16" s="28"/>
      <c r="U16" s="28"/>
      <c r="V16" s="28"/>
    </row>
    <row r="17" spans="1:22" s="29" customFormat="1" ht="15.75" customHeight="1">
      <c r="A17" s="33" t="s">
        <v>30</v>
      </c>
      <c r="B17" s="31">
        <v>3717</v>
      </c>
      <c r="C17" s="32">
        <v>26792</v>
      </c>
      <c r="D17" s="32">
        <v>2389</v>
      </c>
      <c r="E17" s="32">
        <v>1644</v>
      </c>
      <c r="F17" s="32">
        <v>21226</v>
      </c>
      <c r="G17" s="32">
        <v>19759</v>
      </c>
      <c r="H17" s="32">
        <v>3610</v>
      </c>
      <c r="I17" s="32">
        <v>23745</v>
      </c>
      <c r="J17" s="32">
        <v>107</v>
      </c>
      <c r="K17" s="32">
        <v>3047</v>
      </c>
      <c r="L17" s="24" t="s">
        <v>31</v>
      </c>
      <c r="M17" s="27">
        <f>SUM(M18:M25)</f>
        <v>2916</v>
      </c>
      <c r="N17" s="28">
        <f>SUM(N18:N25)</f>
        <v>16549</v>
      </c>
      <c r="O17" s="28">
        <f aca="true" t="shared" si="4" ref="O17:V17">SUM(O18:O25)</f>
        <v>2067</v>
      </c>
      <c r="P17" s="28">
        <f t="shared" si="4"/>
        <v>1293</v>
      </c>
      <c r="Q17" s="28">
        <f t="shared" si="4"/>
        <v>12418</v>
      </c>
      <c r="R17" s="28">
        <f t="shared" si="4"/>
        <v>10428</v>
      </c>
      <c r="S17" s="28">
        <f t="shared" si="4"/>
        <v>2680</v>
      </c>
      <c r="T17" s="28">
        <f t="shared" si="4"/>
        <v>12973</v>
      </c>
      <c r="U17" s="28">
        <f t="shared" si="4"/>
        <v>236</v>
      </c>
      <c r="V17" s="28">
        <f t="shared" si="4"/>
        <v>3576</v>
      </c>
    </row>
    <row r="18" spans="1:22" s="29" customFormat="1" ht="15.75" customHeight="1">
      <c r="A18" s="33" t="s">
        <v>32</v>
      </c>
      <c r="B18" s="31">
        <v>4457</v>
      </c>
      <c r="C18" s="32">
        <v>28854</v>
      </c>
      <c r="D18" s="32">
        <v>3219</v>
      </c>
      <c r="E18" s="32">
        <v>2497</v>
      </c>
      <c r="F18" s="32">
        <v>21665</v>
      </c>
      <c r="G18" s="32">
        <v>19070</v>
      </c>
      <c r="H18" s="32">
        <v>4315</v>
      </c>
      <c r="I18" s="32">
        <v>25948</v>
      </c>
      <c r="J18" s="32">
        <v>142</v>
      </c>
      <c r="K18" s="32">
        <v>2906</v>
      </c>
      <c r="L18" s="33" t="s">
        <v>33</v>
      </c>
      <c r="M18" s="31">
        <v>517</v>
      </c>
      <c r="N18" s="32">
        <v>2625</v>
      </c>
      <c r="O18" s="32">
        <v>375</v>
      </c>
      <c r="P18" s="32">
        <v>233</v>
      </c>
      <c r="Q18" s="32">
        <v>1880</v>
      </c>
      <c r="R18" s="32">
        <v>1701</v>
      </c>
      <c r="S18" s="32">
        <v>478</v>
      </c>
      <c r="T18" s="32">
        <v>2235</v>
      </c>
      <c r="U18" s="32">
        <v>39</v>
      </c>
      <c r="V18" s="32">
        <v>390</v>
      </c>
    </row>
    <row r="19" spans="1:22" s="29" customFormat="1" ht="15.75" customHeight="1">
      <c r="A19" s="33" t="s">
        <v>34</v>
      </c>
      <c r="B19" s="31">
        <v>3285</v>
      </c>
      <c r="C19" s="32">
        <v>24013</v>
      </c>
      <c r="D19" s="32">
        <v>2148</v>
      </c>
      <c r="E19" s="32">
        <v>1266</v>
      </c>
      <c r="F19" s="32">
        <v>19226</v>
      </c>
      <c r="G19" s="39">
        <v>174487</v>
      </c>
      <c r="H19" s="32">
        <v>3165</v>
      </c>
      <c r="I19" s="32">
        <v>21279</v>
      </c>
      <c r="J19" s="32">
        <v>120</v>
      </c>
      <c r="K19" s="32">
        <v>2734</v>
      </c>
      <c r="L19" s="33" t="s">
        <v>35</v>
      </c>
      <c r="M19" s="31">
        <v>893</v>
      </c>
      <c r="N19" s="32">
        <v>5943</v>
      </c>
      <c r="O19" s="32">
        <v>597</v>
      </c>
      <c r="P19" s="32">
        <v>430</v>
      </c>
      <c r="Q19" s="32">
        <v>4651</v>
      </c>
      <c r="R19" s="32">
        <v>4136</v>
      </c>
      <c r="S19" s="32">
        <v>826</v>
      </c>
      <c r="T19" s="32">
        <v>4344</v>
      </c>
      <c r="U19" s="32">
        <v>67</v>
      </c>
      <c r="V19" s="32">
        <v>1599</v>
      </c>
    </row>
    <row r="20" spans="1:22" s="36" customFormat="1" ht="15.75" customHeight="1">
      <c r="A20" s="33" t="s">
        <v>36</v>
      </c>
      <c r="B20" s="31">
        <v>2000</v>
      </c>
      <c r="C20" s="32">
        <v>14319</v>
      </c>
      <c r="D20" s="32">
        <v>1349</v>
      </c>
      <c r="E20" s="32">
        <v>881</v>
      </c>
      <c r="F20" s="32">
        <v>11260</v>
      </c>
      <c r="G20" s="32">
        <v>9875</v>
      </c>
      <c r="H20" s="32">
        <v>1912</v>
      </c>
      <c r="I20" s="32">
        <v>11977</v>
      </c>
      <c r="J20" s="32">
        <v>88</v>
      </c>
      <c r="K20" s="32">
        <v>2342</v>
      </c>
      <c r="L20" s="33" t="s">
        <v>37</v>
      </c>
      <c r="M20" s="31">
        <v>175</v>
      </c>
      <c r="N20" s="32">
        <v>760</v>
      </c>
      <c r="O20" s="32">
        <v>137</v>
      </c>
      <c r="P20" s="32">
        <v>94</v>
      </c>
      <c r="Q20" s="32">
        <v>502</v>
      </c>
      <c r="R20" s="32">
        <v>354</v>
      </c>
      <c r="S20" s="32">
        <v>157</v>
      </c>
      <c r="T20" s="32">
        <v>588</v>
      </c>
      <c r="U20" s="32">
        <v>18</v>
      </c>
      <c r="V20" s="32">
        <v>172</v>
      </c>
    </row>
    <row r="21" spans="1:22" s="36" customFormat="1" ht="15.75" customHeight="1">
      <c r="A21" s="33" t="s">
        <v>38</v>
      </c>
      <c r="B21" s="31">
        <v>1543</v>
      </c>
      <c r="C21" s="32">
        <v>10684</v>
      </c>
      <c r="D21" s="32">
        <v>1124</v>
      </c>
      <c r="E21" s="32">
        <v>708</v>
      </c>
      <c r="F21" s="32">
        <v>8373</v>
      </c>
      <c r="G21" s="32">
        <v>7374</v>
      </c>
      <c r="H21" s="32">
        <v>1477</v>
      </c>
      <c r="I21" s="32">
        <v>9548</v>
      </c>
      <c r="J21" s="32">
        <v>66</v>
      </c>
      <c r="K21" s="32">
        <v>1136</v>
      </c>
      <c r="L21" s="33" t="s">
        <v>39</v>
      </c>
      <c r="M21" s="31">
        <v>387</v>
      </c>
      <c r="N21" s="32">
        <v>2222</v>
      </c>
      <c r="O21" s="32">
        <v>285</v>
      </c>
      <c r="P21" s="32">
        <v>144</v>
      </c>
      <c r="Q21" s="32">
        <v>1708</v>
      </c>
      <c r="R21" s="32">
        <v>1245</v>
      </c>
      <c r="S21" s="32">
        <v>353</v>
      </c>
      <c r="T21" s="32">
        <v>1678</v>
      </c>
      <c r="U21" s="32">
        <v>34</v>
      </c>
      <c r="V21" s="32">
        <v>544</v>
      </c>
    </row>
    <row r="22" spans="1:22" s="36" customFormat="1" ht="15.75" customHeight="1">
      <c r="A22" s="33" t="s">
        <v>40</v>
      </c>
      <c r="B22" s="31">
        <v>1457</v>
      </c>
      <c r="C22" s="32">
        <v>8480</v>
      </c>
      <c r="D22" s="32">
        <v>979</v>
      </c>
      <c r="E22" s="32">
        <v>633</v>
      </c>
      <c r="F22" s="32">
        <v>6301</v>
      </c>
      <c r="G22" s="32">
        <v>5322</v>
      </c>
      <c r="H22" s="32">
        <v>1363</v>
      </c>
      <c r="I22" s="32">
        <v>7075</v>
      </c>
      <c r="J22" s="32">
        <v>94</v>
      </c>
      <c r="K22" s="32">
        <v>1405</v>
      </c>
      <c r="L22" s="33" t="s">
        <v>41</v>
      </c>
      <c r="M22" s="31">
        <v>169</v>
      </c>
      <c r="N22" s="32">
        <v>898</v>
      </c>
      <c r="O22" s="32">
        <v>114</v>
      </c>
      <c r="P22" s="32">
        <v>76</v>
      </c>
      <c r="Q22" s="32">
        <v>675</v>
      </c>
      <c r="R22" s="32">
        <v>606</v>
      </c>
      <c r="S22" s="32">
        <v>152</v>
      </c>
      <c r="T22" s="32">
        <v>692</v>
      </c>
      <c r="U22" s="32">
        <v>17</v>
      </c>
      <c r="V22" s="32">
        <v>206</v>
      </c>
    </row>
    <row r="23" spans="1:22" s="36" customFormat="1" ht="15.75" customHeight="1">
      <c r="A23" s="33" t="s">
        <v>42</v>
      </c>
      <c r="B23" s="31">
        <v>1416</v>
      </c>
      <c r="C23" s="32">
        <v>7896</v>
      </c>
      <c r="D23" s="32">
        <v>970</v>
      </c>
      <c r="E23" s="32">
        <v>661</v>
      </c>
      <c r="F23" s="32">
        <v>5719</v>
      </c>
      <c r="G23" s="32">
        <v>5055</v>
      </c>
      <c r="H23" s="32">
        <v>1343</v>
      </c>
      <c r="I23" s="32">
        <v>6710</v>
      </c>
      <c r="J23" s="32">
        <v>73</v>
      </c>
      <c r="K23" s="32">
        <v>1186</v>
      </c>
      <c r="L23" s="33" t="s">
        <v>43</v>
      </c>
      <c r="M23" s="31">
        <v>400</v>
      </c>
      <c r="N23" s="32">
        <v>2131</v>
      </c>
      <c r="O23" s="32">
        <v>295</v>
      </c>
      <c r="P23" s="32">
        <v>143</v>
      </c>
      <c r="Q23" s="32">
        <v>1572</v>
      </c>
      <c r="R23" s="32">
        <v>1206</v>
      </c>
      <c r="S23" s="32">
        <v>371</v>
      </c>
      <c r="T23" s="32">
        <v>1786</v>
      </c>
      <c r="U23" s="32">
        <v>29</v>
      </c>
      <c r="V23" s="32">
        <v>345</v>
      </c>
    </row>
    <row r="24" spans="1:22" s="36" customFormat="1" ht="15.75" customHeight="1">
      <c r="A24" s="33" t="s">
        <v>44</v>
      </c>
      <c r="B24" s="31">
        <v>1058</v>
      </c>
      <c r="C24" s="32">
        <v>5443</v>
      </c>
      <c r="D24" s="32">
        <v>741</v>
      </c>
      <c r="E24" s="32">
        <v>537</v>
      </c>
      <c r="F24" s="32">
        <v>3793</v>
      </c>
      <c r="G24" s="32">
        <v>3395</v>
      </c>
      <c r="H24" s="32">
        <v>1007</v>
      </c>
      <c r="I24" s="32">
        <v>4591</v>
      </c>
      <c r="J24" s="32">
        <v>51</v>
      </c>
      <c r="K24" s="32">
        <v>852</v>
      </c>
      <c r="L24" s="33" t="s">
        <v>45</v>
      </c>
      <c r="M24" s="31">
        <v>128</v>
      </c>
      <c r="N24" s="32">
        <v>721</v>
      </c>
      <c r="O24" s="32">
        <v>89</v>
      </c>
      <c r="P24" s="32">
        <v>36</v>
      </c>
      <c r="Q24" s="32">
        <v>555</v>
      </c>
      <c r="R24" s="32">
        <v>434</v>
      </c>
      <c r="S24" s="32">
        <v>116</v>
      </c>
      <c r="T24" s="32">
        <v>620</v>
      </c>
      <c r="U24" s="32">
        <v>12</v>
      </c>
      <c r="V24" s="32">
        <v>101</v>
      </c>
    </row>
    <row r="25" spans="1:22" s="36" customFormat="1" ht="15.75" customHeight="1">
      <c r="A25" s="33" t="s">
        <v>46</v>
      </c>
      <c r="B25" s="31">
        <v>2524</v>
      </c>
      <c r="C25" s="32">
        <v>16217</v>
      </c>
      <c r="D25" s="32">
        <v>1749</v>
      </c>
      <c r="E25" s="32">
        <v>1318</v>
      </c>
      <c r="F25" s="32">
        <v>12278</v>
      </c>
      <c r="G25" s="32">
        <v>10582</v>
      </c>
      <c r="H25" s="32">
        <v>2405</v>
      </c>
      <c r="I25" s="32">
        <v>13864</v>
      </c>
      <c r="J25" s="32">
        <v>119</v>
      </c>
      <c r="K25" s="32">
        <v>2353</v>
      </c>
      <c r="L25" s="33" t="s">
        <v>47</v>
      </c>
      <c r="M25" s="31">
        <v>247</v>
      </c>
      <c r="N25" s="32">
        <v>1249</v>
      </c>
      <c r="O25" s="32">
        <v>175</v>
      </c>
      <c r="P25" s="32">
        <v>137</v>
      </c>
      <c r="Q25" s="32">
        <v>875</v>
      </c>
      <c r="R25" s="32">
        <v>746</v>
      </c>
      <c r="S25" s="32">
        <v>227</v>
      </c>
      <c r="T25" s="32">
        <v>1030</v>
      </c>
      <c r="U25" s="32">
        <v>20</v>
      </c>
      <c r="V25" s="32">
        <v>219</v>
      </c>
    </row>
    <row r="26" spans="1:22" s="36" customFormat="1" ht="15.75" customHeight="1">
      <c r="A26" s="33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1"/>
      <c r="N26" s="32"/>
      <c r="O26" s="32"/>
      <c r="P26" s="32"/>
      <c r="Q26" s="32"/>
      <c r="R26" s="32"/>
      <c r="S26" s="32"/>
      <c r="T26" s="32"/>
      <c r="U26" s="32"/>
      <c r="V26" s="32"/>
    </row>
    <row r="27" spans="1:22" s="36" customFormat="1" ht="15.75" customHeight="1">
      <c r="A27" s="24" t="s">
        <v>48</v>
      </c>
      <c r="B27" s="27">
        <f aca="true" t="shared" si="5" ref="B27:K27">SUM(B28:B30)</f>
        <v>657</v>
      </c>
      <c r="C27" s="28">
        <f t="shared" si="5"/>
        <v>2703</v>
      </c>
      <c r="D27" s="28">
        <f t="shared" si="5"/>
        <v>503</v>
      </c>
      <c r="E27" s="28">
        <f t="shared" si="5"/>
        <v>362</v>
      </c>
      <c r="F27" s="28">
        <f t="shared" si="5"/>
        <v>1704</v>
      </c>
      <c r="G27" s="28">
        <f t="shared" si="5"/>
        <v>1449</v>
      </c>
      <c r="H27" s="28">
        <f t="shared" si="5"/>
        <v>599</v>
      </c>
      <c r="I27" s="28">
        <f t="shared" si="5"/>
        <v>2251</v>
      </c>
      <c r="J27" s="28">
        <f t="shared" si="5"/>
        <v>58</v>
      </c>
      <c r="K27" s="28">
        <f t="shared" si="5"/>
        <v>452</v>
      </c>
      <c r="L27" s="24" t="s">
        <v>49</v>
      </c>
      <c r="M27" s="27">
        <f aca="true" t="shared" si="6" ref="M27:V27">SUM(M28:M30)</f>
        <v>676</v>
      </c>
      <c r="N27" s="28">
        <f t="shared" si="6"/>
        <v>2623</v>
      </c>
      <c r="O27" s="28">
        <f t="shared" si="6"/>
        <v>493</v>
      </c>
      <c r="P27" s="28">
        <f t="shared" si="6"/>
        <v>325</v>
      </c>
      <c r="Q27" s="28">
        <f t="shared" si="6"/>
        <v>1701</v>
      </c>
      <c r="R27" s="28">
        <f t="shared" si="6"/>
        <v>1428</v>
      </c>
      <c r="S27" s="28">
        <f t="shared" si="6"/>
        <v>607</v>
      </c>
      <c r="T27" s="28">
        <f t="shared" si="6"/>
        <v>1958</v>
      </c>
      <c r="U27" s="28">
        <f t="shared" si="6"/>
        <v>69</v>
      </c>
      <c r="V27" s="28">
        <f t="shared" si="6"/>
        <v>665</v>
      </c>
    </row>
    <row r="28" spans="1:22" s="36" customFormat="1" ht="15.75" customHeight="1">
      <c r="A28" s="33" t="s">
        <v>50</v>
      </c>
      <c r="B28" s="31">
        <v>131</v>
      </c>
      <c r="C28" s="32">
        <v>500</v>
      </c>
      <c r="D28" s="32">
        <v>103</v>
      </c>
      <c r="E28" s="32">
        <v>60</v>
      </c>
      <c r="F28" s="32">
        <v>297</v>
      </c>
      <c r="G28" s="32">
        <v>213</v>
      </c>
      <c r="H28" s="32">
        <v>116</v>
      </c>
      <c r="I28" s="32">
        <v>375</v>
      </c>
      <c r="J28" s="32">
        <v>15</v>
      </c>
      <c r="K28" s="32">
        <v>125</v>
      </c>
      <c r="L28" s="33" t="s">
        <v>51</v>
      </c>
      <c r="M28" s="31">
        <v>197</v>
      </c>
      <c r="N28" s="32">
        <v>809</v>
      </c>
      <c r="O28" s="32">
        <v>152</v>
      </c>
      <c r="P28" s="32">
        <v>86</v>
      </c>
      <c r="Q28" s="32">
        <v>548</v>
      </c>
      <c r="R28" s="32">
        <v>508</v>
      </c>
      <c r="S28" s="32">
        <v>178</v>
      </c>
      <c r="T28" s="32">
        <v>637</v>
      </c>
      <c r="U28" s="32">
        <v>19</v>
      </c>
      <c r="V28" s="32">
        <v>172</v>
      </c>
    </row>
    <row r="29" spans="1:22" s="36" customFormat="1" ht="15.75" customHeight="1">
      <c r="A29" s="33" t="s">
        <v>52</v>
      </c>
      <c r="B29" s="31">
        <v>247</v>
      </c>
      <c r="C29" s="32">
        <v>880</v>
      </c>
      <c r="D29" s="32">
        <v>188</v>
      </c>
      <c r="E29" s="32">
        <v>130</v>
      </c>
      <c r="F29" s="32">
        <v>521</v>
      </c>
      <c r="G29" s="32">
        <v>448</v>
      </c>
      <c r="H29" s="32">
        <v>226</v>
      </c>
      <c r="I29" s="32">
        <v>711</v>
      </c>
      <c r="J29" s="32">
        <v>21</v>
      </c>
      <c r="K29" s="32">
        <v>169</v>
      </c>
      <c r="L29" s="33" t="s">
        <v>53</v>
      </c>
      <c r="M29" s="31">
        <v>262</v>
      </c>
      <c r="N29" s="32">
        <v>1090</v>
      </c>
      <c r="O29" s="32">
        <v>176</v>
      </c>
      <c r="P29" s="32">
        <v>126</v>
      </c>
      <c r="Q29" s="32">
        <v>742</v>
      </c>
      <c r="R29" s="32">
        <v>589</v>
      </c>
      <c r="S29" s="32">
        <v>231</v>
      </c>
      <c r="T29" s="32">
        <v>756</v>
      </c>
      <c r="U29" s="32">
        <v>31</v>
      </c>
      <c r="V29" s="32">
        <v>334</v>
      </c>
    </row>
    <row r="30" spans="1:22" s="36" customFormat="1" ht="15.75" customHeight="1">
      <c r="A30" s="33" t="s">
        <v>54</v>
      </c>
      <c r="B30" s="31">
        <v>279</v>
      </c>
      <c r="C30" s="32">
        <v>1323</v>
      </c>
      <c r="D30" s="32">
        <v>212</v>
      </c>
      <c r="E30" s="32">
        <v>172</v>
      </c>
      <c r="F30" s="32">
        <v>886</v>
      </c>
      <c r="G30" s="32">
        <v>788</v>
      </c>
      <c r="H30" s="32">
        <v>257</v>
      </c>
      <c r="I30" s="32">
        <v>1165</v>
      </c>
      <c r="J30" s="32">
        <v>22</v>
      </c>
      <c r="K30" s="32">
        <v>158</v>
      </c>
      <c r="L30" s="33" t="s">
        <v>55</v>
      </c>
      <c r="M30" s="31">
        <v>217</v>
      </c>
      <c r="N30" s="32">
        <v>724</v>
      </c>
      <c r="O30" s="32">
        <v>165</v>
      </c>
      <c r="P30" s="32">
        <v>113</v>
      </c>
      <c r="Q30" s="32">
        <v>411</v>
      </c>
      <c r="R30" s="32">
        <v>331</v>
      </c>
      <c r="S30" s="32">
        <v>198</v>
      </c>
      <c r="T30" s="32">
        <v>565</v>
      </c>
      <c r="U30" s="32">
        <v>19</v>
      </c>
      <c r="V30" s="32">
        <v>159</v>
      </c>
    </row>
    <row r="31" spans="1:22" s="36" customFormat="1" ht="15.75" customHeight="1">
      <c r="A31" s="33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1"/>
      <c r="N31" s="32"/>
      <c r="O31" s="32"/>
      <c r="P31" s="32"/>
      <c r="Q31" s="32"/>
      <c r="R31" s="32"/>
      <c r="S31" s="32"/>
      <c r="T31" s="32"/>
      <c r="U31" s="32"/>
      <c r="V31" s="32"/>
    </row>
    <row r="32" spans="1:22" s="36" customFormat="1" ht="15.75" customHeight="1">
      <c r="A32" s="24" t="s">
        <v>56</v>
      </c>
      <c r="B32" s="27">
        <f>SUM(B33:B37)</f>
        <v>2488</v>
      </c>
      <c r="C32" s="28">
        <f aca="true" t="shared" si="7" ref="C32:K32">SUM(C33:C37)</f>
        <v>12029</v>
      </c>
      <c r="D32" s="28">
        <f t="shared" si="7"/>
        <v>1804</v>
      </c>
      <c r="E32" s="28">
        <f t="shared" si="7"/>
        <v>1258</v>
      </c>
      <c r="F32" s="28">
        <f t="shared" si="7"/>
        <v>8330</v>
      </c>
      <c r="G32" s="28">
        <f t="shared" si="7"/>
        <v>7020</v>
      </c>
      <c r="H32" s="28">
        <f t="shared" si="7"/>
        <v>2312</v>
      </c>
      <c r="I32" s="28">
        <f t="shared" si="7"/>
        <v>9731</v>
      </c>
      <c r="J32" s="28">
        <f t="shared" si="7"/>
        <v>176</v>
      </c>
      <c r="K32" s="28">
        <f t="shared" si="7"/>
        <v>2298</v>
      </c>
      <c r="L32" s="24" t="s">
        <v>57</v>
      </c>
      <c r="M32" s="27">
        <f>SUM(M33:M34)</f>
        <v>1904</v>
      </c>
      <c r="N32" s="28">
        <f aca="true" t="shared" si="8" ref="N32:S32">SUM(N33:N34)</f>
        <v>11415</v>
      </c>
      <c r="O32" s="28">
        <f t="shared" si="8"/>
        <v>1323</v>
      </c>
      <c r="P32" s="28">
        <f t="shared" si="8"/>
        <v>1056</v>
      </c>
      <c r="Q32" s="28">
        <f t="shared" si="8"/>
        <v>8381</v>
      </c>
      <c r="R32" s="28">
        <f t="shared" si="8"/>
        <v>7367</v>
      </c>
      <c r="S32" s="28">
        <f t="shared" si="8"/>
        <v>1761</v>
      </c>
      <c r="T32" s="28">
        <f>SUM(T33:T34)</f>
        <v>8923</v>
      </c>
      <c r="U32" s="28">
        <f>SUM(U33:U34)</f>
        <v>143</v>
      </c>
      <c r="V32" s="28">
        <f>SUM(V33:V34)</f>
        <v>2492</v>
      </c>
    </row>
    <row r="33" spans="1:22" s="36" customFormat="1" ht="15.75" customHeight="1">
      <c r="A33" s="33" t="s">
        <v>58</v>
      </c>
      <c r="B33" s="31">
        <v>465</v>
      </c>
      <c r="C33" s="32">
        <v>2098</v>
      </c>
      <c r="D33" s="32">
        <v>320</v>
      </c>
      <c r="E33" s="32">
        <v>221</v>
      </c>
      <c r="F33" s="32">
        <v>1442</v>
      </c>
      <c r="G33" s="32">
        <v>1303</v>
      </c>
      <c r="H33" s="32">
        <v>429</v>
      </c>
      <c r="I33" s="32">
        <v>1745</v>
      </c>
      <c r="J33" s="32">
        <v>36</v>
      </c>
      <c r="K33" s="32">
        <v>353</v>
      </c>
      <c r="L33" s="33" t="s">
        <v>59</v>
      </c>
      <c r="M33" s="31">
        <v>693</v>
      </c>
      <c r="N33" s="32">
        <v>3712</v>
      </c>
      <c r="O33" s="32">
        <v>477</v>
      </c>
      <c r="P33" s="32">
        <v>467</v>
      </c>
      <c r="Q33" s="32">
        <v>2537</v>
      </c>
      <c r="R33" s="32">
        <v>2122</v>
      </c>
      <c r="S33" s="32">
        <v>628</v>
      </c>
      <c r="T33" s="32">
        <v>3157</v>
      </c>
      <c r="U33" s="32">
        <v>65</v>
      </c>
      <c r="V33" s="32">
        <v>555</v>
      </c>
    </row>
    <row r="34" spans="1:22" s="36" customFormat="1" ht="15.75" customHeight="1">
      <c r="A34" s="33" t="s">
        <v>60</v>
      </c>
      <c r="B34" s="31">
        <v>226</v>
      </c>
      <c r="C34" s="32">
        <v>977</v>
      </c>
      <c r="D34" s="32">
        <v>182</v>
      </c>
      <c r="E34" s="32">
        <v>83</v>
      </c>
      <c r="F34" s="32">
        <v>688</v>
      </c>
      <c r="G34" s="32">
        <v>552</v>
      </c>
      <c r="H34" s="32">
        <v>206</v>
      </c>
      <c r="I34" s="32">
        <v>778</v>
      </c>
      <c r="J34" s="32">
        <v>20</v>
      </c>
      <c r="K34" s="32">
        <v>199</v>
      </c>
      <c r="L34" s="33" t="s">
        <v>61</v>
      </c>
      <c r="M34" s="31">
        <v>1211</v>
      </c>
      <c r="N34" s="32">
        <v>7703</v>
      </c>
      <c r="O34" s="32">
        <v>846</v>
      </c>
      <c r="P34" s="32">
        <v>589</v>
      </c>
      <c r="Q34" s="32">
        <v>5844</v>
      </c>
      <c r="R34" s="32">
        <v>5245</v>
      </c>
      <c r="S34" s="32">
        <v>1133</v>
      </c>
      <c r="T34" s="32">
        <v>5766</v>
      </c>
      <c r="U34" s="32">
        <v>78</v>
      </c>
      <c r="V34" s="32">
        <v>1937</v>
      </c>
    </row>
    <row r="35" spans="1:22" s="36" customFormat="1" ht="15.75" customHeight="1">
      <c r="A35" s="33" t="s">
        <v>62</v>
      </c>
      <c r="B35" s="31">
        <v>1071</v>
      </c>
      <c r="C35" s="32">
        <v>5259</v>
      </c>
      <c r="D35" s="32">
        <v>787</v>
      </c>
      <c r="E35" s="32">
        <v>599</v>
      </c>
      <c r="F35" s="32">
        <v>3547</v>
      </c>
      <c r="G35" s="32">
        <v>2948</v>
      </c>
      <c r="H35" s="32">
        <v>1008</v>
      </c>
      <c r="I35" s="32">
        <v>4280</v>
      </c>
      <c r="J35" s="32">
        <v>63</v>
      </c>
      <c r="K35" s="32">
        <v>979</v>
      </c>
      <c r="L35" s="24"/>
      <c r="M35" s="27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6" customFormat="1" ht="15.75" customHeight="1">
      <c r="A36" s="33" t="s">
        <v>63</v>
      </c>
      <c r="B36" s="31">
        <v>218</v>
      </c>
      <c r="C36" s="32">
        <v>1342</v>
      </c>
      <c r="D36" s="32">
        <v>151</v>
      </c>
      <c r="E36" s="32">
        <v>124</v>
      </c>
      <c r="F36" s="32">
        <v>1010</v>
      </c>
      <c r="G36" s="32">
        <v>890</v>
      </c>
      <c r="H36" s="32">
        <v>200</v>
      </c>
      <c r="I36" s="32">
        <v>1068</v>
      </c>
      <c r="J36" s="32">
        <v>18</v>
      </c>
      <c r="K36" s="32">
        <v>274</v>
      </c>
      <c r="L36" s="24" t="s">
        <v>64</v>
      </c>
      <c r="M36" s="27">
        <f>SUM(M37:M41)</f>
        <v>787</v>
      </c>
      <c r="N36" s="28">
        <f>SUM(N37:N41)</f>
        <v>3992</v>
      </c>
      <c r="O36" s="28">
        <f aca="true" t="shared" si="9" ref="O36:V36">SUM(O37:O42)</f>
        <v>555</v>
      </c>
      <c r="P36" s="28">
        <f t="shared" si="9"/>
        <v>428</v>
      </c>
      <c r="Q36" s="28">
        <f t="shared" si="9"/>
        <v>2814</v>
      </c>
      <c r="R36" s="28">
        <f t="shared" si="9"/>
        <v>2494</v>
      </c>
      <c r="S36" s="28">
        <f t="shared" si="9"/>
        <v>691</v>
      </c>
      <c r="T36" s="28">
        <f t="shared" si="9"/>
        <v>3106</v>
      </c>
      <c r="U36" s="28">
        <f t="shared" si="9"/>
        <v>96</v>
      </c>
      <c r="V36" s="28">
        <f t="shared" si="9"/>
        <v>886</v>
      </c>
    </row>
    <row r="37" spans="1:22" s="36" customFormat="1" ht="15.75" customHeight="1">
      <c r="A37" s="33" t="s">
        <v>65</v>
      </c>
      <c r="B37" s="31">
        <v>508</v>
      </c>
      <c r="C37" s="32">
        <v>2353</v>
      </c>
      <c r="D37" s="32">
        <v>364</v>
      </c>
      <c r="E37" s="32">
        <v>231</v>
      </c>
      <c r="F37" s="32">
        <v>1643</v>
      </c>
      <c r="G37" s="32">
        <v>1327</v>
      </c>
      <c r="H37" s="32">
        <v>469</v>
      </c>
      <c r="I37" s="32">
        <v>1860</v>
      </c>
      <c r="J37" s="32">
        <v>39</v>
      </c>
      <c r="K37" s="32">
        <v>493</v>
      </c>
      <c r="L37" s="33" t="s">
        <v>66</v>
      </c>
      <c r="M37" s="31">
        <v>53</v>
      </c>
      <c r="N37" s="32">
        <v>303</v>
      </c>
      <c r="O37" s="32">
        <v>32</v>
      </c>
      <c r="P37" s="32">
        <v>34</v>
      </c>
      <c r="Q37" s="32">
        <v>232</v>
      </c>
      <c r="R37" s="32">
        <v>160</v>
      </c>
      <c r="S37" s="32">
        <v>40</v>
      </c>
      <c r="T37" s="32">
        <v>190</v>
      </c>
      <c r="U37" s="32">
        <v>13</v>
      </c>
      <c r="V37" s="32">
        <v>113</v>
      </c>
    </row>
    <row r="38" spans="1:22" s="36" customFormat="1" ht="15.75" customHeight="1">
      <c r="A38" s="33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3" t="s">
        <v>67</v>
      </c>
      <c r="M38" s="31">
        <v>104</v>
      </c>
      <c r="N38" s="32">
        <v>638</v>
      </c>
      <c r="O38" s="32">
        <v>70</v>
      </c>
      <c r="P38" s="32">
        <v>64</v>
      </c>
      <c r="Q38" s="32">
        <v>489</v>
      </c>
      <c r="R38" s="32">
        <v>449</v>
      </c>
      <c r="S38" s="32">
        <v>87</v>
      </c>
      <c r="T38" s="32">
        <v>478</v>
      </c>
      <c r="U38" s="32">
        <v>17</v>
      </c>
      <c r="V38" s="32">
        <v>160</v>
      </c>
    </row>
    <row r="39" spans="1:22" s="36" customFormat="1" ht="15.75" customHeight="1">
      <c r="A39" s="24" t="s">
        <v>68</v>
      </c>
      <c r="B39" s="27">
        <f>SUM(B40:B41)</f>
        <v>1120</v>
      </c>
      <c r="C39" s="28">
        <f aca="true" t="shared" si="10" ref="C39:K39">SUM(C40:C41)</f>
        <v>7772</v>
      </c>
      <c r="D39" s="28">
        <f t="shared" si="10"/>
        <v>733</v>
      </c>
      <c r="E39" s="28">
        <f t="shared" si="10"/>
        <v>507</v>
      </c>
      <c r="F39" s="28">
        <f t="shared" si="10"/>
        <v>6009</v>
      </c>
      <c r="G39" s="28">
        <f t="shared" si="10"/>
        <v>5171</v>
      </c>
      <c r="H39" s="28">
        <f t="shared" si="10"/>
        <v>1027</v>
      </c>
      <c r="I39" s="28">
        <f t="shared" si="10"/>
        <v>6338</v>
      </c>
      <c r="J39" s="28">
        <f t="shared" si="10"/>
        <v>93</v>
      </c>
      <c r="K39" s="28">
        <f t="shared" si="10"/>
        <v>1434</v>
      </c>
      <c r="L39" s="33" t="s">
        <v>69</v>
      </c>
      <c r="M39" s="31">
        <v>56</v>
      </c>
      <c r="N39" s="32">
        <v>254</v>
      </c>
      <c r="O39" s="32">
        <v>34</v>
      </c>
      <c r="P39" s="32">
        <v>23</v>
      </c>
      <c r="Q39" s="32">
        <v>183</v>
      </c>
      <c r="R39" s="32">
        <v>182</v>
      </c>
      <c r="S39" s="32">
        <v>43</v>
      </c>
      <c r="T39" s="32">
        <v>155</v>
      </c>
      <c r="U39" s="32">
        <v>13</v>
      </c>
      <c r="V39" s="32">
        <v>99</v>
      </c>
    </row>
    <row r="40" spans="1:22" s="36" customFormat="1" ht="15.75" customHeight="1">
      <c r="A40" s="33" t="s">
        <v>70</v>
      </c>
      <c r="B40" s="31">
        <v>680</v>
      </c>
      <c r="C40" s="32">
        <v>5127</v>
      </c>
      <c r="D40" s="32">
        <v>446</v>
      </c>
      <c r="E40" s="32">
        <v>326</v>
      </c>
      <c r="F40" s="32">
        <v>4006</v>
      </c>
      <c r="G40" s="32">
        <v>3539</v>
      </c>
      <c r="H40" s="32">
        <v>627</v>
      </c>
      <c r="I40" s="32">
        <v>4263</v>
      </c>
      <c r="J40" s="32">
        <v>53</v>
      </c>
      <c r="K40" s="32">
        <v>864</v>
      </c>
      <c r="L40" s="33" t="s">
        <v>71</v>
      </c>
      <c r="M40" s="31">
        <v>168</v>
      </c>
      <c r="N40" s="32">
        <v>816</v>
      </c>
      <c r="O40" s="32">
        <v>119</v>
      </c>
      <c r="P40" s="32">
        <v>85</v>
      </c>
      <c r="Q40" s="32">
        <v>577</v>
      </c>
      <c r="R40" s="32">
        <v>546</v>
      </c>
      <c r="S40" s="32">
        <v>149</v>
      </c>
      <c r="T40" s="32">
        <v>627</v>
      </c>
      <c r="U40" s="32">
        <v>19</v>
      </c>
      <c r="V40" s="32">
        <v>189</v>
      </c>
    </row>
    <row r="41" spans="1:22" s="36" customFormat="1" ht="15.75" customHeight="1">
      <c r="A41" s="33" t="s">
        <v>72</v>
      </c>
      <c r="B41" s="31">
        <v>440</v>
      </c>
      <c r="C41" s="32">
        <v>2645</v>
      </c>
      <c r="D41" s="32">
        <v>287</v>
      </c>
      <c r="E41" s="32">
        <v>181</v>
      </c>
      <c r="F41" s="32">
        <v>2003</v>
      </c>
      <c r="G41" s="32">
        <v>1632</v>
      </c>
      <c r="H41" s="32">
        <v>400</v>
      </c>
      <c r="I41" s="32">
        <v>2075</v>
      </c>
      <c r="J41" s="32">
        <v>40</v>
      </c>
      <c r="K41" s="32">
        <v>570</v>
      </c>
      <c r="L41" s="33" t="s">
        <v>73</v>
      </c>
      <c r="M41" s="31">
        <v>406</v>
      </c>
      <c r="N41" s="32">
        <v>1981</v>
      </c>
      <c r="O41" s="32">
        <v>300</v>
      </c>
      <c r="P41" s="32">
        <v>222</v>
      </c>
      <c r="Q41" s="32">
        <v>1333</v>
      </c>
      <c r="R41" s="32">
        <v>1157</v>
      </c>
      <c r="S41" s="32">
        <v>372</v>
      </c>
      <c r="T41" s="32">
        <v>1656</v>
      </c>
      <c r="U41" s="32">
        <v>34</v>
      </c>
      <c r="V41" s="32">
        <v>325</v>
      </c>
    </row>
    <row r="42" spans="1:22" s="36" customFormat="1" ht="15.75" customHeight="1">
      <c r="A42" s="33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1"/>
      <c r="N42" s="32"/>
      <c r="O42" s="32"/>
      <c r="P42" s="32"/>
      <c r="Q42" s="32"/>
      <c r="R42" s="32"/>
      <c r="S42" s="32"/>
      <c r="T42" s="32"/>
      <c r="U42" s="32"/>
      <c r="V42" s="32"/>
    </row>
    <row r="43" spans="1:22" s="36" customFormat="1" ht="15.75" customHeight="1">
      <c r="A43" s="24" t="s">
        <v>74</v>
      </c>
      <c r="B43" s="27">
        <f aca="true" t="shared" si="11" ref="B43:K43">SUM(B44:B47)</f>
        <v>1638</v>
      </c>
      <c r="C43" s="28">
        <f t="shared" si="11"/>
        <v>9582</v>
      </c>
      <c r="D43" s="28">
        <f t="shared" si="11"/>
        <v>1123</v>
      </c>
      <c r="E43" s="28">
        <f t="shared" si="11"/>
        <v>788</v>
      </c>
      <c r="F43" s="28">
        <f t="shared" si="11"/>
        <v>7238</v>
      </c>
      <c r="G43" s="28">
        <f t="shared" si="11"/>
        <v>6276</v>
      </c>
      <c r="H43" s="28">
        <f t="shared" si="11"/>
        <v>1493</v>
      </c>
      <c r="I43" s="28">
        <f t="shared" si="11"/>
        <v>6801</v>
      </c>
      <c r="J43" s="28">
        <f t="shared" si="11"/>
        <v>145</v>
      </c>
      <c r="K43" s="28">
        <f t="shared" si="11"/>
        <v>2781</v>
      </c>
      <c r="L43" s="24" t="s">
        <v>75</v>
      </c>
      <c r="M43" s="27">
        <f>SUM(M44:M47)</f>
        <v>1211</v>
      </c>
      <c r="N43" s="28">
        <f aca="true" t="shared" si="12" ref="N43:S43">SUM(N44:N47)</f>
        <v>5019</v>
      </c>
      <c r="O43" s="28">
        <f t="shared" si="12"/>
        <v>891</v>
      </c>
      <c r="P43" s="28">
        <f t="shared" si="12"/>
        <v>544</v>
      </c>
      <c r="Q43" s="28">
        <f t="shared" si="12"/>
        <v>3304</v>
      </c>
      <c r="R43" s="28">
        <f t="shared" si="12"/>
        <v>2870</v>
      </c>
      <c r="S43" s="28">
        <f t="shared" si="12"/>
        <v>1088</v>
      </c>
      <c r="T43" s="28">
        <f>SUM(T44:T47)</f>
        <v>3983</v>
      </c>
      <c r="U43" s="28">
        <f>SUM(U44:U47)</f>
        <v>123</v>
      </c>
      <c r="V43" s="28">
        <f>SUM(V44:V47)</f>
        <v>1036</v>
      </c>
    </row>
    <row r="44" spans="1:22" s="38" customFormat="1" ht="15.75" customHeight="1">
      <c r="A44" s="33" t="s">
        <v>76</v>
      </c>
      <c r="B44" s="31">
        <v>211</v>
      </c>
      <c r="C44" s="32">
        <v>923</v>
      </c>
      <c r="D44" s="32">
        <v>139</v>
      </c>
      <c r="E44" s="32">
        <v>84</v>
      </c>
      <c r="F44" s="32">
        <v>645</v>
      </c>
      <c r="G44" s="32">
        <v>557</v>
      </c>
      <c r="H44" s="32">
        <v>187</v>
      </c>
      <c r="I44" s="32">
        <v>675</v>
      </c>
      <c r="J44" s="32">
        <v>24</v>
      </c>
      <c r="K44" s="32">
        <v>248</v>
      </c>
      <c r="L44" s="33" t="s">
        <v>77</v>
      </c>
      <c r="M44" s="31">
        <v>241</v>
      </c>
      <c r="N44" s="32">
        <v>703</v>
      </c>
      <c r="O44" s="32">
        <v>180</v>
      </c>
      <c r="P44" s="32">
        <v>80</v>
      </c>
      <c r="Q44" s="32">
        <v>393</v>
      </c>
      <c r="R44" s="32">
        <v>326</v>
      </c>
      <c r="S44" s="32">
        <v>219</v>
      </c>
      <c r="T44" s="32">
        <v>555</v>
      </c>
      <c r="U44" s="32">
        <v>22</v>
      </c>
      <c r="V44" s="32">
        <v>148</v>
      </c>
    </row>
    <row r="45" spans="1:22" s="36" customFormat="1" ht="15.75" customHeight="1">
      <c r="A45" s="33" t="s">
        <v>78</v>
      </c>
      <c r="B45" s="31">
        <v>368</v>
      </c>
      <c r="C45" s="32">
        <v>1935</v>
      </c>
      <c r="D45" s="32">
        <v>253</v>
      </c>
      <c r="E45" s="32">
        <v>153</v>
      </c>
      <c r="F45" s="32">
        <v>1446</v>
      </c>
      <c r="G45" s="32">
        <v>1325</v>
      </c>
      <c r="H45" s="32">
        <v>336</v>
      </c>
      <c r="I45" s="32">
        <v>1538</v>
      </c>
      <c r="J45" s="32">
        <v>32</v>
      </c>
      <c r="K45" s="32">
        <v>397</v>
      </c>
      <c r="L45" s="33" t="s">
        <v>79</v>
      </c>
      <c r="M45" s="31">
        <v>275</v>
      </c>
      <c r="N45" s="32">
        <v>1096</v>
      </c>
      <c r="O45" s="32">
        <v>204</v>
      </c>
      <c r="P45" s="32">
        <v>128</v>
      </c>
      <c r="Q45" s="32">
        <v>704</v>
      </c>
      <c r="R45" s="32">
        <v>626</v>
      </c>
      <c r="S45" s="32">
        <v>249</v>
      </c>
      <c r="T45" s="32">
        <v>889</v>
      </c>
      <c r="U45" s="32">
        <v>26</v>
      </c>
      <c r="V45" s="32">
        <v>207</v>
      </c>
    </row>
    <row r="46" spans="1:22" s="36" customFormat="1" ht="15.75" customHeight="1">
      <c r="A46" s="33" t="s">
        <v>80</v>
      </c>
      <c r="B46" s="31">
        <v>440</v>
      </c>
      <c r="C46" s="32">
        <v>2086</v>
      </c>
      <c r="D46" s="32">
        <v>310</v>
      </c>
      <c r="E46" s="32">
        <v>215</v>
      </c>
      <c r="F46" s="32">
        <v>1452</v>
      </c>
      <c r="G46" s="32">
        <v>1297</v>
      </c>
      <c r="H46" s="32">
        <v>390</v>
      </c>
      <c r="I46" s="32">
        <v>1590</v>
      </c>
      <c r="J46" s="32">
        <v>50</v>
      </c>
      <c r="K46" s="32">
        <v>496</v>
      </c>
      <c r="L46" s="33" t="s">
        <v>81</v>
      </c>
      <c r="M46" s="31">
        <v>386</v>
      </c>
      <c r="N46" s="32">
        <v>2110</v>
      </c>
      <c r="O46" s="32">
        <v>267</v>
      </c>
      <c r="P46" s="32">
        <v>184</v>
      </c>
      <c r="Q46" s="32">
        <v>1558</v>
      </c>
      <c r="R46" s="32">
        <v>1364</v>
      </c>
      <c r="S46" s="32">
        <v>341</v>
      </c>
      <c r="T46" s="32">
        <v>1637</v>
      </c>
      <c r="U46" s="32">
        <v>45</v>
      </c>
      <c r="V46" s="32">
        <v>473</v>
      </c>
    </row>
    <row r="47" spans="1:22" s="36" customFormat="1" ht="15.75" customHeight="1">
      <c r="A47" s="33" t="s">
        <v>82</v>
      </c>
      <c r="B47" s="31">
        <v>619</v>
      </c>
      <c r="C47" s="32">
        <v>4638</v>
      </c>
      <c r="D47" s="32">
        <v>421</v>
      </c>
      <c r="E47" s="32">
        <v>336</v>
      </c>
      <c r="F47" s="32">
        <v>3695</v>
      </c>
      <c r="G47" s="32">
        <v>3097</v>
      </c>
      <c r="H47" s="32">
        <v>580</v>
      </c>
      <c r="I47" s="32">
        <v>2998</v>
      </c>
      <c r="J47" s="32">
        <v>39</v>
      </c>
      <c r="K47" s="32">
        <v>1640</v>
      </c>
      <c r="L47" s="33" t="s">
        <v>83</v>
      </c>
      <c r="M47" s="31">
        <v>309</v>
      </c>
      <c r="N47" s="32">
        <v>1110</v>
      </c>
      <c r="O47" s="32">
        <v>240</v>
      </c>
      <c r="P47" s="32">
        <v>152</v>
      </c>
      <c r="Q47" s="32">
        <v>649</v>
      </c>
      <c r="R47" s="32">
        <v>554</v>
      </c>
      <c r="S47" s="32">
        <v>279</v>
      </c>
      <c r="T47" s="32">
        <v>902</v>
      </c>
      <c r="U47" s="32">
        <v>30</v>
      </c>
      <c r="V47" s="32">
        <v>208</v>
      </c>
    </row>
    <row r="48" spans="1:22" s="36" customFormat="1" ht="15.75" customHeight="1">
      <c r="A48" s="33"/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1"/>
      <c r="N48" s="32"/>
      <c r="O48" s="32"/>
      <c r="P48" s="32"/>
      <c r="Q48" s="32"/>
      <c r="R48" s="32"/>
      <c r="S48" s="32"/>
      <c r="T48" s="32"/>
      <c r="U48" s="32"/>
      <c r="V48" s="32"/>
    </row>
    <row r="49" spans="1:22" s="36" customFormat="1" ht="15.75" customHeight="1">
      <c r="A49" s="24" t="s">
        <v>84</v>
      </c>
      <c r="B49" s="27">
        <f>SUM(B50)</f>
        <v>683</v>
      </c>
      <c r="C49" s="28">
        <f>SUM(C50)</f>
        <v>5264</v>
      </c>
      <c r="D49" s="28">
        <f>SUM(D50)</f>
        <v>466</v>
      </c>
      <c r="E49" s="28">
        <f>SUM(E50)</f>
        <v>203</v>
      </c>
      <c r="F49" s="28">
        <v>4407</v>
      </c>
      <c r="G49" s="28">
        <f>SUM(G50)</f>
        <v>4108</v>
      </c>
      <c r="H49" s="28">
        <f>SUM(H50)</f>
        <v>635</v>
      </c>
      <c r="I49" s="28">
        <f>SUM(I50)</f>
        <v>4646</v>
      </c>
      <c r="J49" s="28">
        <f>SUM(J50)</f>
        <v>48</v>
      </c>
      <c r="K49" s="28">
        <f>SUM(K50)</f>
        <v>618</v>
      </c>
      <c r="L49" s="24" t="s">
        <v>85</v>
      </c>
      <c r="M49" s="27">
        <f>SUM(M50:M51)</f>
        <v>858</v>
      </c>
      <c r="N49" s="28">
        <f aca="true" t="shared" si="13" ref="N49:S49">SUM(N50:N51)</f>
        <v>4505</v>
      </c>
      <c r="O49" s="28">
        <f t="shared" si="13"/>
        <v>608</v>
      </c>
      <c r="P49" s="28">
        <f t="shared" si="13"/>
        <v>425</v>
      </c>
      <c r="Q49" s="28">
        <f t="shared" si="13"/>
        <v>3273</v>
      </c>
      <c r="R49" s="28">
        <f t="shared" si="13"/>
        <v>2534</v>
      </c>
      <c r="S49" s="28">
        <f t="shared" si="13"/>
        <v>790</v>
      </c>
      <c r="T49" s="28">
        <f>SUM(T50:T51)</f>
        <v>3786</v>
      </c>
      <c r="U49" s="28">
        <f>SUM(U50:U51)</f>
        <v>68</v>
      </c>
      <c r="V49" s="28">
        <f>SUM(V50:V51)</f>
        <v>719</v>
      </c>
    </row>
    <row r="50" spans="1:22" s="36" customFormat="1" ht="15.75" customHeight="1">
      <c r="A50" s="40" t="s">
        <v>86</v>
      </c>
      <c r="B50" s="31">
        <v>683</v>
      </c>
      <c r="C50" s="41">
        <v>5264</v>
      </c>
      <c r="D50" s="41">
        <v>466</v>
      </c>
      <c r="E50" s="41">
        <v>203</v>
      </c>
      <c r="F50" s="41">
        <v>4407</v>
      </c>
      <c r="G50" s="41">
        <v>4108</v>
      </c>
      <c r="H50" s="41">
        <v>635</v>
      </c>
      <c r="I50" s="41">
        <v>4646</v>
      </c>
      <c r="J50" s="41">
        <v>48</v>
      </c>
      <c r="K50" s="41">
        <v>618</v>
      </c>
      <c r="L50" s="40" t="s">
        <v>87</v>
      </c>
      <c r="M50" s="31">
        <v>331</v>
      </c>
      <c r="N50" s="41">
        <v>1654</v>
      </c>
      <c r="O50" s="41">
        <v>247</v>
      </c>
      <c r="P50" s="41">
        <v>152</v>
      </c>
      <c r="Q50" s="41">
        <v>1189</v>
      </c>
      <c r="R50" s="41">
        <v>846</v>
      </c>
      <c r="S50" s="41">
        <v>305</v>
      </c>
      <c r="T50" s="41">
        <v>1387</v>
      </c>
      <c r="U50" s="41">
        <v>26</v>
      </c>
      <c r="V50" s="41">
        <v>267</v>
      </c>
    </row>
    <row r="51" spans="1:22" s="36" customFormat="1" ht="15.75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4" t="s">
        <v>88</v>
      </c>
      <c r="M51" s="45">
        <v>527</v>
      </c>
      <c r="N51" s="45">
        <v>2851</v>
      </c>
      <c r="O51" s="45">
        <v>361</v>
      </c>
      <c r="P51" s="45">
        <v>273</v>
      </c>
      <c r="Q51" s="45">
        <v>2084</v>
      </c>
      <c r="R51" s="45">
        <v>1688</v>
      </c>
      <c r="S51" s="45">
        <v>485</v>
      </c>
      <c r="T51" s="45">
        <v>2399</v>
      </c>
      <c r="U51" s="45">
        <v>42</v>
      </c>
      <c r="V51" s="45">
        <v>452</v>
      </c>
    </row>
    <row r="52" spans="1:11" s="36" customFormat="1" ht="13.5" customHeight="1">
      <c r="A52" s="46" t="s">
        <v>89</v>
      </c>
      <c r="B52" s="47"/>
      <c r="C52" s="48"/>
      <c r="D52" s="48"/>
      <c r="E52" s="48"/>
      <c r="F52" s="48"/>
      <c r="G52" s="48"/>
      <c r="H52" s="48"/>
      <c r="I52" s="48"/>
      <c r="J52" s="48"/>
      <c r="K52" s="48"/>
    </row>
  </sheetData>
  <sheetProtection/>
  <mergeCells count="14">
    <mergeCell ref="C5:C6"/>
    <mergeCell ref="D5:D6"/>
    <mergeCell ref="E5:E6"/>
    <mergeCell ref="J5:J6"/>
    <mergeCell ref="K5:K6"/>
    <mergeCell ref="N5:N6"/>
    <mergeCell ref="P5:P6"/>
    <mergeCell ref="Q5:Q6"/>
    <mergeCell ref="U5:U6"/>
    <mergeCell ref="V5:V6"/>
    <mergeCell ref="J3:K4"/>
    <mergeCell ref="L3:L6"/>
    <mergeCell ref="U3:V4"/>
    <mergeCell ref="O5:O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geOrder="overThenDown" paperSize="9" r:id="rId1"/>
  <colBreaks count="1" manualBreakCount="1">
    <brk id="1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2009-04-28T05:07:13Z</dcterms:created>
  <dcterms:modified xsi:type="dcterms:W3CDTF">2009-04-28T07:02:41Z</dcterms:modified>
  <cp:category/>
  <cp:version/>
  <cp:contentType/>
  <cp:contentStatus/>
</cp:coreProperties>
</file>