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'111A.B'!$A$1:$I$16</definedName>
    <definedName name="_10.電気_ガスおよび水道" localSheetId="1">'111C'!#REF!</definedName>
    <definedName name="_10.電気_ガスおよび水道">#REF!</definedName>
    <definedName name="_xlnm.Print_Area" localSheetId="0">'111A.B'!$A$1:$I$41</definedName>
    <definedName name="_xlnm.Print_Area" localSheetId="1">'111C'!$A$1:$J$24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<sst xmlns="http://schemas.openxmlformats.org/spreadsheetml/2006/main" count="99" uniqueCount="57">
  <si>
    <t>111. 航   空   運   輸   状   況</t>
  </si>
  <si>
    <t xml:space="preserve">  (単位  人)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</si>
  <si>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</si>
  <si>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</si>
  <si>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</si>
  <si>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</si>
  <si>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</si>
  <si>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</si>
  <si>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</si>
  <si>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備  考</t>
  </si>
  <si>
    <t xml:space="preserve">               A   路  線  別  乗  客  数</t>
  </si>
  <si>
    <t xml:space="preserve"> 昭  和  49  年</t>
  </si>
  <si>
    <t xml:space="preserve">     ・</t>
  </si>
  <si>
    <t xml:space="preserve">     50</t>
  </si>
  <si>
    <t xml:space="preserve">     51</t>
  </si>
  <si>
    <t xml:space="preserve">         1  月</t>
  </si>
  <si>
    <t>大分～沖縄線で</t>
  </si>
  <si>
    <t xml:space="preserve">     2</t>
  </si>
  <si>
    <t>－</t>
  </si>
  <si>
    <t xml:space="preserve"> 1月18日終了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</si>
  <si>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</si>
  <si>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</si>
  <si>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</si>
  <si>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</si>
  <si>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</si>
  <si>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</si>
  <si>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</si>
  <si>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</si>
  <si>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</si>
  <si>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</si>
  <si>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 xml:space="preserve">               B   路  線  別  降  客  数</t>
  </si>
  <si>
    <t xml:space="preserve"> 昭  和  49  年</t>
  </si>
  <si>
    <t>C  貨物および郵便物数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</si>
  <si>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</si>
  <si>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</si>
  <si>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</si>
  <si>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</si>
  <si>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</si>
  <si>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</si>
  <si>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</si>
  <si>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</si>
  <si>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49年</t>
  </si>
  <si>
    <t xml:space="preserve">   50</t>
  </si>
  <si>
    <t xml:space="preserve">   51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</si>
  <si>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</si>
  <si>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</si>
  <si>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</si>
  <si>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</si>
  <si>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</si>
  <si>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</si>
  <si>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</si>
  <si>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</si>
  <si>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</si>
  <si>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</si>
  <si>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</si>
  <si>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</si>
  <si>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資料：大分航空ターミナル株式会社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</si>
</sst>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_);[Red]\(#,##0\)"/>
    <numFmt numFmtId="179" formatCode="#,##0.0_);[Red]\(#,##0.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3" fillId="0" borderId="14" xfId="0" applyNumberFormat="1" applyFont="1" applyBorder="1" applyAlignment="1" applyProtection="1">
      <alignment horizontal="left" vertical="center" wrapText="1"/>
      <protection locked="0"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3" fillId="0" borderId="15" xfId="0" applyNumberFormat="1" applyFont="1" applyBorder="1" applyAlignment="1" applyProtection="1">
      <alignment horizontal="left" vertical="center" wrapText="1"/>
      <protection locked="0"/>
    </xf>
    <xf numFmtId="176" fontId="21" fillId="0" borderId="15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vertical="center"/>
      <protection/>
    </xf>
    <xf numFmtId="176" fontId="21" fillId="0" borderId="0" xfId="48" applyNumberFormat="1" applyFont="1" applyBorder="1" applyAlignment="1" applyProtection="1" quotePrefix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48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 quotePrefix="1">
      <alignment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 quotePrefix="1">
      <alignment horizontal="center" vertical="center"/>
      <protection locked="0"/>
    </xf>
    <xf numFmtId="176" fontId="24" fillId="0" borderId="17" xfId="48" applyNumberFormat="1" applyFont="1" applyBorder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7" xfId="48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 applyProtection="1">
      <alignment vertical="center"/>
      <protection locked="0"/>
    </xf>
    <xf numFmtId="176" fontId="21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0" xfId="48" applyNumberFormat="1" applyFont="1" applyAlignment="1" applyProtection="1">
      <alignment horizontal="right" vertical="center"/>
      <protection locked="0"/>
    </xf>
    <xf numFmtId="176" fontId="21" fillId="0" borderId="0" xfId="48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8" xfId="0" applyNumberFormat="1" applyFont="1" applyBorder="1" applyAlignment="1" applyProtection="1" quotePrefix="1">
      <alignment horizontal="center" vertical="center"/>
      <protection locked="0"/>
    </xf>
    <xf numFmtId="176" fontId="21" fillId="0" borderId="15" xfId="48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26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23" fillId="0" borderId="0" xfId="0" applyNumberFormat="1" applyFont="1" applyBorder="1" applyAlignment="1" applyProtection="1">
      <alignment horizontal="left" vertical="center" wrapText="1"/>
      <protection locked="0"/>
    </xf>
    <xf numFmtId="176" fontId="21" fillId="0" borderId="16" xfId="48" applyNumberFormat="1" applyFont="1" applyBorder="1" applyAlignment="1" applyProtection="1">
      <alignment horizontal="center" vertical="center"/>
      <protection locked="0"/>
    </xf>
    <xf numFmtId="176" fontId="21" fillId="0" borderId="14" xfId="48" applyNumberFormat="1" applyFont="1" applyBorder="1" applyAlignment="1" applyProtection="1">
      <alignment vertical="center"/>
      <protection locked="0"/>
    </xf>
    <xf numFmtId="176" fontId="21" fillId="0" borderId="14" xfId="48" applyNumberFormat="1" applyFont="1" applyBorder="1" applyAlignment="1" applyProtection="1" quotePrefix="1">
      <alignment horizontal="center" vertical="center"/>
      <protection locked="0"/>
    </xf>
    <xf numFmtId="176" fontId="21" fillId="0" borderId="14" xfId="48" applyNumberFormat="1" applyFont="1" applyBorder="1" applyAlignment="1" applyProtection="1">
      <alignment horizontal="right" vertical="center"/>
      <protection locked="0"/>
    </xf>
    <xf numFmtId="176" fontId="21" fillId="0" borderId="17" xfId="48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1" fillId="0" borderId="12" xfId="48" applyNumberFormat="1" applyFont="1" applyBorder="1" applyAlignment="1" applyProtection="1">
      <alignment vertical="center"/>
      <protection/>
    </xf>
    <xf numFmtId="176" fontId="21" fillId="0" borderId="15" xfId="48" applyNumberFormat="1" applyFont="1" applyBorder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1" fillId="0" borderId="15" xfId="0" applyNumberFormat="1" applyFont="1" applyBorder="1" applyAlignment="1" applyProtection="1" quotePrefix="1">
      <alignment/>
      <protection locked="0"/>
    </xf>
    <xf numFmtId="177" fontId="26" fillId="0" borderId="15" xfId="0" applyNumberFormat="1" applyFont="1" applyBorder="1" applyAlignment="1" applyProtection="1">
      <alignment horizont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7" fontId="22" fillId="0" borderId="21" xfId="0" applyNumberFormat="1" applyFont="1" applyBorder="1" applyAlignment="1" applyProtection="1">
      <alignment horizontal="center" vertical="center"/>
      <protection locked="0"/>
    </xf>
    <xf numFmtId="177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178" fontId="21" fillId="0" borderId="16" xfId="48" applyNumberFormat="1" applyFont="1" applyBorder="1" applyAlignment="1" applyProtection="1">
      <alignment/>
      <protection locked="0"/>
    </xf>
    <xf numFmtId="178" fontId="21" fillId="0" borderId="0" xfId="48" applyNumberFormat="1" applyFont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/>
    </xf>
    <xf numFmtId="178" fontId="21" fillId="0" borderId="17" xfId="48" applyNumberFormat="1" applyFont="1" applyBorder="1" applyAlignment="1" applyProtection="1">
      <alignment/>
      <protection locked="0"/>
    </xf>
    <xf numFmtId="179" fontId="21" fillId="0" borderId="17" xfId="0" applyNumberFormat="1" applyFont="1" applyBorder="1" applyAlignment="1" applyProtection="1">
      <alignment/>
      <protection/>
    </xf>
    <xf numFmtId="179" fontId="21" fillId="0" borderId="0" xfId="0" applyNumberFormat="1" applyFont="1" applyAlignment="1" applyProtection="1">
      <alignment/>
      <protection/>
    </xf>
    <xf numFmtId="177" fontId="24" fillId="0" borderId="0" xfId="0" applyNumberFormat="1" applyFont="1" applyBorder="1" applyAlignment="1" applyProtection="1" quotePrefix="1">
      <alignment horizontal="center"/>
      <protection locked="0"/>
    </xf>
    <xf numFmtId="178" fontId="24" fillId="0" borderId="17" xfId="48" applyNumberFormat="1" applyFont="1" applyBorder="1" applyAlignment="1" applyProtection="1">
      <alignment/>
      <protection locked="0"/>
    </xf>
    <xf numFmtId="178" fontId="24" fillId="0" borderId="0" xfId="48" applyNumberFormat="1" applyFont="1" applyAlignment="1" applyProtection="1">
      <alignment/>
      <protection locked="0"/>
    </xf>
    <xf numFmtId="178" fontId="21" fillId="0" borderId="17" xfId="0" applyNumberFormat="1" applyFont="1" applyBorder="1" applyAlignment="1" applyProtection="1">
      <alignment/>
      <protection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 quotePrefix="1">
      <alignment horizontal="center"/>
      <protection locked="0"/>
    </xf>
    <xf numFmtId="178" fontId="21" fillId="0" borderId="17" xfId="48" applyNumberFormat="1" applyFont="1" applyBorder="1" applyAlignment="1" applyProtection="1">
      <alignment/>
      <protection/>
    </xf>
    <xf numFmtId="178" fontId="21" fillId="0" borderId="15" xfId="48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">
      <selection activeCell="C19" sqref="C19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9.75390625" style="3" customWidth="1"/>
    <col min="11" max="16384" width="15.25390625" style="3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8" ht="12" customHeight="1" thickBot="1">
      <c r="A2" s="4" t="s">
        <v>1</v>
      </c>
      <c r="B2" s="5"/>
      <c r="C2" s="5"/>
      <c r="D2" s="5"/>
      <c r="E2" s="5"/>
      <c r="F2" s="5"/>
      <c r="G2" s="5"/>
      <c r="H2" s="6"/>
    </row>
    <row r="3" spans="1:8" ht="15.75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2:7" ht="17.25" customHeight="1">
      <c r="B4" s="10" t="s">
        <v>10</v>
      </c>
      <c r="C4" s="10"/>
      <c r="D4" s="10"/>
      <c r="E4" s="10"/>
      <c r="F4" s="10"/>
      <c r="G4" s="10"/>
    </row>
    <row r="5" spans="1:8" ht="12" customHeight="1">
      <c r="A5" s="11"/>
      <c r="B5" s="12"/>
      <c r="C5" s="12"/>
      <c r="D5" s="12"/>
      <c r="E5" s="12"/>
      <c r="F5" s="12"/>
      <c r="G5" s="12"/>
      <c r="H5" s="13"/>
    </row>
    <row r="6" spans="1:7" ht="12" customHeight="1">
      <c r="A6" s="14" t="s">
        <v>11</v>
      </c>
      <c r="B6" s="15">
        <v>436898</v>
      </c>
      <c r="C6" s="16">
        <v>112965</v>
      </c>
      <c r="D6" s="16">
        <v>265071</v>
      </c>
      <c r="E6" s="17" t="s">
        <v>12</v>
      </c>
      <c r="F6" s="16">
        <v>22955</v>
      </c>
      <c r="G6" s="16">
        <v>35907</v>
      </c>
    </row>
    <row r="7" spans="1:7" ht="12" customHeight="1">
      <c r="A7" s="14" t="s">
        <v>13</v>
      </c>
      <c r="B7" s="18">
        <v>390342</v>
      </c>
      <c r="C7" s="19">
        <v>113025</v>
      </c>
      <c r="D7" s="19">
        <v>224240</v>
      </c>
      <c r="E7" s="20">
        <v>4618</v>
      </c>
      <c r="F7" s="19">
        <v>14489</v>
      </c>
      <c r="G7" s="19">
        <v>33970</v>
      </c>
    </row>
    <row r="8" spans="1:7" s="23" customFormat="1" ht="12" customHeight="1">
      <c r="A8" s="21"/>
      <c r="B8" s="22"/>
      <c r="C8" s="4"/>
      <c r="D8" s="4"/>
      <c r="E8" s="4"/>
      <c r="F8" s="4"/>
      <c r="G8" s="4"/>
    </row>
    <row r="9" spans="1:7" ht="12" customHeight="1">
      <c r="A9" s="24" t="s">
        <v>14</v>
      </c>
      <c r="B9" s="25">
        <f aca="true" t="shared" si="0" ref="B9:G9">SUM(B11:B22)</f>
        <v>412319</v>
      </c>
      <c r="C9" s="26">
        <f t="shared" si="0"/>
        <v>141699</v>
      </c>
      <c r="D9" s="26">
        <f t="shared" si="0"/>
        <v>228481</v>
      </c>
      <c r="E9" s="27">
        <v>631</v>
      </c>
      <c r="F9" s="26">
        <f t="shared" si="0"/>
        <v>14563</v>
      </c>
      <c r="G9" s="26">
        <f t="shared" si="0"/>
        <v>26945</v>
      </c>
    </row>
    <row r="10" spans="1:7" ht="12" customHeight="1">
      <c r="A10" s="28"/>
      <c r="B10" s="18"/>
      <c r="C10" s="19"/>
      <c r="E10" s="19"/>
      <c r="F10" s="19"/>
      <c r="G10" s="19"/>
    </row>
    <row r="11" spans="1:8" ht="12" customHeight="1">
      <c r="A11" s="28" t="s">
        <v>15</v>
      </c>
      <c r="B11" s="29">
        <f aca="true" t="shared" si="1" ref="B11:B22">SUM(C11:G11)</f>
        <v>33935</v>
      </c>
      <c r="C11" s="30">
        <v>11752</v>
      </c>
      <c r="D11" s="30">
        <v>18025</v>
      </c>
      <c r="E11" s="31">
        <v>631</v>
      </c>
      <c r="F11" s="30">
        <v>1066</v>
      </c>
      <c r="G11" s="30">
        <v>2461</v>
      </c>
      <c r="H11" s="3" t="s">
        <v>16</v>
      </c>
    </row>
    <row r="12" spans="1:8" ht="12" customHeight="1">
      <c r="A12" s="14" t="s">
        <v>17</v>
      </c>
      <c r="B12" s="29">
        <f t="shared" si="1"/>
        <v>32885</v>
      </c>
      <c r="C12" s="30">
        <v>10618</v>
      </c>
      <c r="D12" s="30">
        <v>19145</v>
      </c>
      <c r="E12" s="31" t="s">
        <v>18</v>
      </c>
      <c r="F12" s="30">
        <v>842</v>
      </c>
      <c r="G12" s="30">
        <v>2280</v>
      </c>
      <c r="H12" s="3" t="s">
        <v>19</v>
      </c>
    </row>
    <row r="13" spans="1:7" ht="12" customHeight="1">
      <c r="A13" s="14" t="s">
        <v>20</v>
      </c>
      <c r="B13" s="29">
        <f t="shared" si="1"/>
        <v>43015</v>
      </c>
      <c r="C13" s="30">
        <v>14573</v>
      </c>
      <c r="D13" s="30">
        <v>23979</v>
      </c>
      <c r="E13" s="31" t="s">
        <v>18</v>
      </c>
      <c r="F13" s="30">
        <v>1536</v>
      </c>
      <c r="G13" s="30">
        <v>2927</v>
      </c>
    </row>
    <row r="14" spans="1:7" ht="12" customHeight="1">
      <c r="A14" s="14" t="s">
        <v>21</v>
      </c>
      <c r="B14" s="29">
        <f t="shared" si="1"/>
        <v>34907</v>
      </c>
      <c r="C14" s="30">
        <v>12451</v>
      </c>
      <c r="D14" s="30">
        <v>18768</v>
      </c>
      <c r="E14" s="31" t="s">
        <v>18</v>
      </c>
      <c r="F14" s="30">
        <v>1270</v>
      </c>
      <c r="G14" s="30">
        <v>2418</v>
      </c>
    </row>
    <row r="15" spans="1:7" ht="12" customHeight="1">
      <c r="A15" s="14" t="s">
        <v>22</v>
      </c>
      <c r="B15" s="29">
        <f t="shared" si="1"/>
        <v>36628</v>
      </c>
      <c r="C15" s="30">
        <v>12079</v>
      </c>
      <c r="D15" s="30">
        <v>20728</v>
      </c>
      <c r="E15" s="31" t="s">
        <v>18</v>
      </c>
      <c r="F15" s="30">
        <v>1401</v>
      </c>
      <c r="G15" s="30">
        <v>2420</v>
      </c>
    </row>
    <row r="16" spans="1:7" s="23" customFormat="1" ht="12" customHeight="1">
      <c r="A16" s="14" t="s">
        <v>23</v>
      </c>
      <c r="B16" s="29">
        <f t="shared" si="1"/>
        <v>26765</v>
      </c>
      <c r="C16" s="30">
        <v>9603</v>
      </c>
      <c r="D16" s="30">
        <v>15015</v>
      </c>
      <c r="E16" s="31" t="s">
        <v>18</v>
      </c>
      <c r="F16" s="30">
        <v>896</v>
      </c>
      <c r="G16" s="30">
        <v>1251</v>
      </c>
    </row>
    <row r="17" spans="1:7" ht="12" customHeight="1">
      <c r="A17" s="14" t="s">
        <v>24</v>
      </c>
      <c r="B17" s="29">
        <f t="shared" si="1"/>
        <v>27131</v>
      </c>
      <c r="C17" s="30">
        <v>9534</v>
      </c>
      <c r="D17" s="30">
        <v>15282</v>
      </c>
      <c r="E17" s="31" t="s">
        <v>18</v>
      </c>
      <c r="F17" s="32">
        <v>878</v>
      </c>
      <c r="G17" s="30">
        <v>1437</v>
      </c>
    </row>
    <row r="18" spans="1:7" ht="12" customHeight="1">
      <c r="A18" s="14" t="s">
        <v>25</v>
      </c>
      <c r="B18" s="29">
        <f t="shared" si="1"/>
        <v>42278</v>
      </c>
      <c r="C18" s="30">
        <v>13474</v>
      </c>
      <c r="D18" s="30">
        <v>24467</v>
      </c>
      <c r="E18" s="31" t="s">
        <v>18</v>
      </c>
      <c r="F18" s="33">
        <v>1130</v>
      </c>
      <c r="G18" s="30">
        <v>3207</v>
      </c>
    </row>
    <row r="19" spans="1:7" ht="12" customHeight="1">
      <c r="A19" s="14" t="s">
        <v>26</v>
      </c>
      <c r="B19" s="29">
        <f t="shared" si="1"/>
        <v>28706</v>
      </c>
      <c r="C19" s="30">
        <v>10697</v>
      </c>
      <c r="D19" s="30">
        <v>15301</v>
      </c>
      <c r="E19" s="31" t="s">
        <v>18</v>
      </c>
      <c r="F19" s="30">
        <v>992</v>
      </c>
      <c r="G19" s="30">
        <v>1716</v>
      </c>
    </row>
    <row r="20" spans="1:8" ht="12" customHeight="1">
      <c r="A20" s="14" t="s">
        <v>27</v>
      </c>
      <c r="B20" s="29">
        <f t="shared" si="1"/>
        <v>39639</v>
      </c>
      <c r="C20" s="30">
        <v>13436</v>
      </c>
      <c r="D20" s="30">
        <v>22184</v>
      </c>
      <c r="E20" s="31" t="s">
        <v>18</v>
      </c>
      <c r="F20" s="30">
        <v>1363</v>
      </c>
      <c r="G20" s="30">
        <v>2656</v>
      </c>
      <c r="H20" s="34"/>
    </row>
    <row r="21" spans="1:7" ht="12" customHeight="1">
      <c r="A21" s="14" t="s">
        <v>28</v>
      </c>
      <c r="B21" s="29">
        <f t="shared" si="1"/>
        <v>40904</v>
      </c>
      <c r="C21" s="33">
        <v>13747</v>
      </c>
      <c r="D21" s="33">
        <v>22348</v>
      </c>
      <c r="E21" s="31" t="s">
        <v>18</v>
      </c>
      <c r="F21" s="33">
        <v>1883</v>
      </c>
      <c r="G21" s="33">
        <v>2926</v>
      </c>
    </row>
    <row r="22" spans="1:9" ht="12" customHeight="1">
      <c r="A22" s="35" t="s">
        <v>29</v>
      </c>
      <c r="B22" s="29">
        <f t="shared" si="1"/>
        <v>25526</v>
      </c>
      <c r="C22" s="36">
        <v>9735</v>
      </c>
      <c r="D22" s="36">
        <v>13239</v>
      </c>
      <c r="E22" s="31" t="s">
        <v>18</v>
      </c>
      <c r="F22" s="36">
        <v>1306</v>
      </c>
      <c r="G22" s="36">
        <v>1246</v>
      </c>
      <c r="H22" s="13"/>
      <c r="I22" s="37"/>
    </row>
    <row r="23" spans="1:10" ht="17.25" customHeight="1">
      <c r="A23" s="38"/>
      <c r="B23" s="10" t="s">
        <v>30</v>
      </c>
      <c r="C23" s="10"/>
      <c r="D23" s="10"/>
      <c r="E23" s="10"/>
      <c r="F23" s="10"/>
      <c r="G23" s="10"/>
      <c r="J23" s="37"/>
    </row>
    <row r="24" spans="1:9" ht="12" customHeight="1">
      <c r="A24" s="11"/>
      <c r="B24" s="39"/>
      <c r="C24" s="39"/>
      <c r="D24" s="39"/>
      <c r="E24" s="39"/>
      <c r="F24" s="39"/>
      <c r="G24" s="39"/>
      <c r="I24" s="30"/>
    </row>
    <row r="25" spans="1:9" ht="12" customHeight="1">
      <c r="A25" s="14" t="s">
        <v>31</v>
      </c>
      <c r="B25" s="40">
        <v>400031</v>
      </c>
      <c r="C25" s="41">
        <v>113449</v>
      </c>
      <c r="D25" s="41">
        <v>232863</v>
      </c>
      <c r="E25" s="42" t="s">
        <v>12</v>
      </c>
      <c r="F25" s="41">
        <v>23074</v>
      </c>
      <c r="G25" s="41">
        <v>30645</v>
      </c>
      <c r="H25" s="43"/>
      <c r="I25" s="30"/>
    </row>
    <row r="26" spans="1:9" ht="12" customHeight="1">
      <c r="A26" s="14" t="s">
        <v>13</v>
      </c>
      <c r="B26" s="44">
        <v>340504</v>
      </c>
      <c r="C26" s="33">
        <v>111394</v>
      </c>
      <c r="D26" s="33">
        <v>191352</v>
      </c>
      <c r="E26" s="31">
        <v>4428</v>
      </c>
      <c r="F26" s="33">
        <v>14132</v>
      </c>
      <c r="G26" s="33">
        <v>24198</v>
      </c>
      <c r="H26" s="31"/>
      <c r="I26" s="30"/>
    </row>
    <row r="27" spans="1:2" ht="12" customHeight="1">
      <c r="A27" s="21"/>
      <c r="B27" s="18"/>
    </row>
    <row r="28" spans="1:9" ht="12" customHeight="1">
      <c r="A28" s="24" t="s">
        <v>14</v>
      </c>
      <c r="B28" s="45">
        <f aca="true" t="shared" si="2" ref="B28:G28">SUM(B30:B41)</f>
        <v>375567</v>
      </c>
      <c r="C28" s="46">
        <f t="shared" si="2"/>
        <v>133690</v>
      </c>
      <c r="D28" s="46">
        <f t="shared" si="2"/>
        <v>203722</v>
      </c>
      <c r="E28" s="46">
        <f t="shared" si="2"/>
        <v>797</v>
      </c>
      <c r="F28" s="46">
        <f t="shared" si="2"/>
        <v>14739</v>
      </c>
      <c r="G28" s="46">
        <f t="shared" si="2"/>
        <v>22619</v>
      </c>
      <c r="H28" s="46"/>
      <c r="I28" s="30"/>
    </row>
    <row r="29" spans="1:9" ht="12" customHeight="1">
      <c r="A29" s="28"/>
      <c r="B29" s="22"/>
      <c r="C29" s="34"/>
      <c r="D29" s="34"/>
      <c r="E29" s="34"/>
      <c r="F29" s="34"/>
      <c r="G29" s="34"/>
      <c r="H29" s="30"/>
      <c r="I29" s="30"/>
    </row>
    <row r="30" spans="1:9" ht="12" customHeight="1">
      <c r="A30" s="28" t="s">
        <v>15</v>
      </c>
      <c r="B30" s="29">
        <f>SUM(C30:H30)</f>
        <v>26461</v>
      </c>
      <c r="C30" s="30">
        <v>8880</v>
      </c>
      <c r="D30" s="30">
        <v>13984</v>
      </c>
      <c r="E30" s="32">
        <v>797</v>
      </c>
      <c r="F30" s="30">
        <v>1099</v>
      </c>
      <c r="G30" s="30">
        <v>1701</v>
      </c>
      <c r="H30" s="32"/>
      <c r="I30" s="30"/>
    </row>
    <row r="31" spans="1:9" ht="12" customHeight="1">
      <c r="A31" s="14" t="s">
        <v>17</v>
      </c>
      <c r="B31" s="29">
        <f aca="true" t="shared" si="3" ref="B31:B41">SUM(C31:H31)</f>
        <v>26032</v>
      </c>
      <c r="C31" s="30">
        <v>9488</v>
      </c>
      <c r="D31" s="30">
        <v>14122</v>
      </c>
      <c r="E31" s="32" t="s">
        <v>18</v>
      </c>
      <c r="F31" s="30">
        <v>965</v>
      </c>
      <c r="G31" s="30">
        <v>1457</v>
      </c>
      <c r="H31" s="32"/>
      <c r="I31" s="30"/>
    </row>
    <row r="32" spans="1:9" ht="12" customHeight="1">
      <c r="A32" s="14" t="s">
        <v>20</v>
      </c>
      <c r="B32" s="29">
        <f t="shared" si="3"/>
        <v>37358</v>
      </c>
      <c r="C32" s="30">
        <v>13651</v>
      </c>
      <c r="D32" s="30">
        <v>19924</v>
      </c>
      <c r="E32" s="32" t="s">
        <v>18</v>
      </c>
      <c r="F32" s="30">
        <v>1547</v>
      </c>
      <c r="G32" s="30">
        <v>2236</v>
      </c>
      <c r="H32" s="32"/>
      <c r="I32" s="30"/>
    </row>
    <row r="33" spans="1:9" ht="12" customHeight="1">
      <c r="A33" s="14" t="s">
        <v>21</v>
      </c>
      <c r="B33" s="29">
        <f t="shared" si="3"/>
        <v>32118</v>
      </c>
      <c r="C33" s="30">
        <v>10881</v>
      </c>
      <c r="D33" s="30">
        <v>18130</v>
      </c>
      <c r="E33" s="32" t="s">
        <v>18</v>
      </c>
      <c r="F33" s="30">
        <v>1078</v>
      </c>
      <c r="G33" s="30">
        <v>2029</v>
      </c>
      <c r="H33" s="32"/>
      <c r="I33" s="32"/>
    </row>
    <row r="34" spans="1:9" s="23" customFormat="1" ht="12" customHeight="1">
      <c r="A34" s="14" t="s">
        <v>22</v>
      </c>
      <c r="B34" s="29">
        <f t="shared" si="3"/>
        <v>30994</v>
      </c>
      <c r="C34" s="30">
        <v>10611</v>
      </c>
      <c r="D34" s="30">
        <v>17277</v>
      </c>
      <c r="E34" s="32" t="s">
        <v>18</v>
      </c>
      <c r="F34" s="30">
        <v>1308</v>
      </c>
      <c r="G34" s="30">
        <v>1798</v>
      </c>
      <c r="H34" s="32"/>
      <c r="I34" s="32"/>
    </row>
    <row r="35" spans="1:8" ht="12" customHeight="1">
      <c r="A35" s="14" t="s">
        <v>23</v>
      </c>
      <c r="B35" s="29">
        <f t="shared" si="3"/>
        <v>23916</v>
      </c>
      <c r="C35" s="30">
        <v>8454</v>
      </c>
      <c r="D35" s="30">
        <v>13561</v>
      </c>
      <c r="E35" s="32" t="s">
        <v>18</v>
      </c>
      <c r="F35" s="30">
        <v>886</v>
      </c>
      <c r="G35" s="30">
        <v>1015</v>
      </c>
      <c r="H35" s="32"/>
    </row>
    <row r="36" spans="1:8" ht="12" customHeight="1">
      <c r="A36" s="14" t="s">
        <v>24</v>
      </c>
      <c r="B36" s="29">
        <f t="shared" si="3"/>
        <v>28646</v>
      </c>
      <c r="C36" s="30">
        <v>10708</v>
      </c>
      <c r="D36" s="30">
        <v>15488</v>
      </c>
      <c r="E36" s="32" t="s">
        <v>18</v>
      </c>
      <c r="F36" s="30">
        <v>825</v>
      </c>
      <c r="G36" s="30">
        <v>1625</v>
      </c>
      <c r="H36" s="32"/>
    </row>
    <row r="37" spans="1:8" ht="12" customHeight="1">
      <c r="A37" s="14" t="s">
        <v>25</v>
      </c>
      <c r="B37" s="29">
        <f t="shared" si="3"/>
        <v>39792</v>
      </c>
      <c r="C37" s="30">
        <v>13123</v>
      </c>
      <c r="D37" s="30">
        <v>22750</v>
      </c>
      <c r="E37" s="32" t="s">
        <v>18</v>
      </c>
      <c r="F37" s="30">
        <v>1194</v>
      </c>
      <c r="G37" s="30">
        <v>2725</v>
      </c>
      <c r="H37" s="32"/>
    </row>
    <row r="38" spans="1:8" ht="12" customHeight="1">
      <c r="A38" s="14" t="s">
        <v>26</v>
      </c>
      <c r="B38" s="29">
        <f t="shared" si="3"/>
        <v>25635</v>
      </c>
      <c r="C38" s="30">
        <v>9203</v>
      </c>
      <c r="D38" s="30">
        <v>14109</v>
      </c>
      <c r="E38" s="32" t="s">
        <v>18</v>
      </c>
      <c r="F38" s="30">
        <v>1052</v>
      </c>
      <c r="G38" s="30">
        <v>1271</v>
      </c>
      <c r="H38" s="32"/>
    </row>
    <row r="39" spans="1:8" ht="12" customHeight="1">
      <c r="A39" s="14" t="s">
        <v>27</v>
      </c>
      <c r="B39" s="29">
        <f t="shared" si="3"/>
        <v>36835</v>
      </c>
      <c r="C39" s="30">
        <v>13207</v>
      </c>
      <c r="D39" s="30">
        <v>20127</v>
      </c>
      <c r="E39" s="32" t="s">
        <v>18</v>
      </c>
      <c r="F39" s="30">
        <v>1362</v>
      </c>
      <c r="G39" s="30">
        <v>2139</v>
      </c>
      <c r="H39" s="32"/>
    </row>
    <row r="40" spans="1:8" ht="12" customHeight="1">
      <c r="A40" s="14" t="s">
        <v>28</v>
      </c>
      <c r="B40" s="29">
        <f t="shared" si="3"/>
        <v>36183</v>
      </c>
      <c r="C40" s="30">
        <v>13303</v>
      </c>
      <c r="D40" s="30">
        <v>18902</v>
      </c>
      <c r="E40" s="32" t="s">
        <v>18</v>
      </c>
      <c r="F40" s="30">
        <v>1877</v>
      </c>
      <c r="G40" s="30">
        <v>2101</v>
      </c>
      <c r="H40" s="32"/>
    </row>
    <row r="41" spans="1:8" ht="12" customHeight="1">
      <c r="A41" s="35" t="s">
        <v>29</v>
      </c>
      <c r="B41" s="47">
        <f t="shared" si="3"/>
        <v>31597</v>
      </c>
      <c r="C41" s="36">
        <v>12181</v>
      </c>
      <c r="D41" s="36">
        <v>15348</v>
      </c>
      <c r="E41" s="48" t="s">
        <v>18</v>
      </c>
      <c r="F41" s="36">
        <v>1546</v>
      </c>
      <c r="G41" s="36">
        <v>2522</v>
      </c>
      <c r="H41" s="48"/>
    </row>
    <row r="42" spans="1:7" ht="12" customHeight="1">
      <c r="A42" s="34"/>
      <c r="B42" s="34"/>
      <c r="C42" s="34"/>
      <c r="D42" s="34"/>
      <c r="E42" s="34"/>
      <c r="F42" s="34"/>
      <c r="G42" s="34"/>
    </row>
    <row r="46" spans="4:7" ht="12" customHeight="1">
      <c r="D46" s="30"/>
      <c r="E46" s="30"/>
      <c r="F46" s="30"/>
      <c r="G46" s="30"/>
    </row>
    <row r="47" spans="4:7" ht="12" customHeight="1">
      <c r="D47" s="30"/>
      <c r="E47" s="30"/>
      <c r="F47" s="30"/>
      <c r="G47" s="30"/>
    </row>
    <row r="48" spans="4:7" ht="12" customHeight="1">
      <c r="D48" s="30"/>
      <c r="E48" s="30"/>
      <c r="F48" s="30"/>
      <c r="G48" s="30"/>
    </row>
    <row r="49" spans="4:7" ht="12" customHeight="1">
      <c r="D49" s="30"/>
      <c r="E49" s="30"/>
      <c r="F49" s="30"/>
      <c r="G49" s="30"/>
    </row>
    <row r="50" spans="4:8" ht="12" customHeight="1">
      <c r="D50" s="30"/>
      <c r="E50" s="30"/>
      <c r="F50" s="30"/>
      <c r="G50" s="30"/>
      <c r="H50" s="19"/>
    </row>
    <row r="51" spans="4:7" ht="12" customHeight="1">
      <c r="D51" s="30"/>
      <c r="E51" s="30"/>
      <c r="F51" s="30"/>
      <c r="G51" s="30"/>
    </row>
    <row r="52" spans="4:7" ht="12" customHeight="1">
      <c r="D52" s="30"/>
      <c r="E52" s="30"/>
      <c r="F52" s="30"/>
      <c r="G52" s="30"/>
    </row>
    <row r="53" spans="4:7" ht="12" customHeight="1">
      <c r="D53" s="30"/>
      <c r="E53" s="30"/>
      <c r="F53" s="30"/>
      <c r="G53" s="30"/>
    </row>
    <row r="54" spans="4:7" ht="12" customHeight="1">
      <c r="D54" s="30"/>
      <c r="E54" s="30"/>
      <c r="F54" s="30"/>
      <c r="G54" s="30"/>
    </row>
    <row r="55" spans="4:7" ht="12" customHeight="1">
      <c r="D55" s="30"/>
      <c r="E55" s="30"/>
      <c r="F55" s="30"/>
      <c r="G55" s="30"/>
    </row>
    <row r="56" spans="4:7" ht="12" customHeight="1">
      <c r="D56" s="30"/>
      <c r="E56" s="30"/>
      <c r="F56" s="30"/>
      <c r="G56" s="30"/>
    </row>
    <row r="57" spans="4:7" ht="12" customHeight="1">
      <c r="D57" s="30"/>
      <c r="E57" s="30"/>
      <c r="F57" s="30"/>
      <c r="G57" s="30"/>
    </row>
  </sheetData>
  <sheetProtection/>
  <mergeCells count="3">
    <mergeCell ref="A1:I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C19" sqref="C19"/>
    </sheetView>
  </sheetViews>
  <sheetFormatPr defaultColWidth="15.25390625" defaultRowHeight="12" customHeight="1"/>
  <cols>
    <col min="1" max="1" width="10.125" style="52" customWidth="1"/>
    <col min="2" max="7" width="12.75390625" style="52" customWidth="1"/>
    <col min="8" max="10" width="11.75390625" style="52" customWidth="1"/>
    <col min="11" max="11" width="10.875" style="52" customWidth="1"/>
    <col min="12" max="12" width="9.75390625" style="52" customWidth="1"/>
    <col min="13" max="16384" width="15.25390625" style="52" customWidth="1"/>
  </cols>
  <sheetData>
    <row r="1" spans="1:12" ht="1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1"/>
    </row>
    <row r="2" spans="1:12" ht="12" customHeight="1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0"/>
      <c r="L2" s="51"/>
    </row>
    <row r="3" spans="1:12" s="60" customFormat="1" ht="12" customHeight="1">
      <c r="A3" s="55" t="s">
        <v>34</v>
      </c>
      <c r="B3" s="56" t="s">
        <v>35</v>
      </c>
      <c r="C3" s="57"/>
      <c r="D3" s="58"/>
      <c r="E3" s="56" t="s">
        <v>36</v>
      </c>
      <c r="F3" s="57"/>
      <c r="G3" s="58"/>
      <c r="H3" s="56" t="s">
        <v>37</v>
      </c>
      <c r="I3" s="57"/>
      <c r="J3" s="57"/>
      <c r="K3" s="59"/>
      <c r="L3" s="59"/>
    </row>
    <row r="4" spans="1:12" s="60" customFormat="1" ht="12" customHeight="1">
      <c r="A4" s="61"/>
      <c r="B4" s="62" t="s">
        <v>38</v>
      </c>
      <c r="C4" s="62" t="s">
        <v>39</v>
      </c>
      <c r="D4" s="62" t="s">
        <v>40</v>
      </c>
      <c r="E4" s="62" t="s">
        <v>38</v>
      </c>
      <c r="F4" s="62" t="s">
        <v>39</v>
      </c>
      <c r="G4" s="62" t="s">
        <v>40</v>
      </c>
      <c r="H4" s="62" t="s">
        <v>38</v>
      </c>
      <c r="I4" s="62" t="s">
        <v>39</v>
      </c>
      <c r="J4" s="62" t="s">
        <v>40</v>
      </c>
      <c r="K4" s="59"/>
      <c r="L4" s="59"/>
    </row>
    <row r="5" spans="1:12" s="66" customFormat="1" ht="12" customHeight="1">
      <c r="A5" s="63" t="s">
        <v>41</v>
      </c>
      <c r="B5" s="64">
        <v>7987275</v>
      </c>
      <c r="C5" s="65">
        <v>1595041</v>
      </c>
      <c r="D5" s="65">
        <v>1392234</v>
      </c>
      <c r="E5" s="65">
        <v>2690141</v>
      </c>
      <c r="F5" s="65">
        <v>1521927</v>
      </c>
      <c r="G5" s="65">
        <v>1168214</v>
      </c>
      <c r="H5" s="65">
        <v>297134</v>
      </c>
      <c r="I5" s="65">
        <v>73114</v>
      </c>
      <c r="J5" s="65">
        <v>224020</v>
      </c>
      <c r="K5" s="51"/>
      <c r="L5" s="51"/>
    </row>
    <row r="6" spans="1:12" ht="12" customHeight="1">
      <c r="A6" s="63" t="s">
        <v>42</v>
      </c>
      <c r="B6" s="67">
        <v>2843387</v>
      </c>
      <c r="C6" s="65">
        <v>1552119</v>
      </c>
      <c r="D6" s="65">
        <v>1291268</v>
      </c>
      <c r="E6" s="65">
        <v>2521455</v>
      </c>
      <c r="F6" s="65">
        <v>1469006</v>
      </c>
      <c r="G6" s="65">
        <v>1052449</v>
      </c>
      <c r="H6" s="65">
        <v>321932</v>
      </c>
      <c r="I6" s="65">
        <v>83113</v>
      </c>
      <c r="J6" s="65">
        <v>238819</v>
      </c>
      <c r="K6" s="51"/>
      <c r="L6" s="51"/>
    </row>
    <row r="7" spans="2:12" ht="12" customHeight="1">
      <c r="B7" s="68"/>
      <c r="C7" s="69"/>
      <c r="D7" s="69"/>
      <c r="K7" s="51"/>
      <c r="L7" s="51"/>
    </row>
    <row r="8" spans="1:12" ht="12" customHeight="1">
      <c r="A8" s="70" t="s">
        <v>43</v>
      </c>
      <c r="B8" s="71">
        <f aca="true" t="shared" si="0" ref="B8:J8">SUM(B10:B21)</f>
        <v>3265440</v>
      </c>
      <c r="C8" s="72">
        <f t="shared" si="0"/>
        <v>1766143</v>
      </c>
      <c r="D8" s="72">
        <f t="shared" si="0"/>
        <v>1499297</v>
      </c>
      <c r="E8" s="72">
        <f t="shared" si="0"/>
        <v>2996913</v>
      </c>
      <c r="F8" s="72">
        <f t="shared" si="0"/>
        <v>1699783</v>
      </c>
      <c r="G8" s="72">
        <f t="shared" si="0"/>
        <v>1297130</v>
      </c>
      <c r="H8" s="72">
        <f t="shared" si="0"/>
        <v>268527</v>
      </c>
      <c r="I8" s="72">
        <f t="shared" si="0"/>
        <v>66360</v>
      </c>
      <c r="J8" s="72">
        <f t="shared" si="0"/>
        <v>202167</v>
      </c>
      <c r="K8" s="51"/>
      <c r="L8" s="51"/>
    </row>
    <row r="9" spans="1:14" ht="12" customHeight="1">
      <c r="A9" s="63"/>
      <c r="B9" s="73"/>
      <c r="C9" s="74"/>
      <c r="D9" s="75"/>
      <c r="E9" s="74"/>
      <c r="F9" s="74"/>
      <c r="G9" s="74"/>
      <c r="H9" s="74"/>
      <c r="I9" s="74"/>
      <c r="J9" s="74"/>
      <c r="K9" s="51"/>
      <c r="L9" s="51"/>
      <c r="M9" s="76"/>
      <c r="N9" s="76"/>
    </row>
    <row r="10" spans="1:12" ht="12" customHeight="1">
      <c r="A10" s="77" t="s">
        <v>44</v>
      </c>
      <c r="B10" s="78">
        <f aca="true" t="shared" si="1" ref="B10:B21">E10+H10</f>
        <v>209453</v>
      </c>
      <c r="C10" s="65">
        <f aca="true" t="shared" si="2" ref="C10:D21">SUM(F10,I10)</f>
        <v>120547</v>
      </c>
      <c r="D10" s="65">
        <f>SUM(G10,J10)</f>
        <v>88906</v>
      </c>
      <c r="E10" s="65">
        <f>SUM(F10:G10)</f>
        <v>184592</v>
      </c>
      <c r="F10" s="65">
        <v>114205</v>
      </c>
      <c r="G10" s="65">
        <v>70387</v>
      </c>
      <c r="H10" s="65">
        <f>SUM(I10:J10)</f>
        <v>24861</v>
      </c>
      <c r="I10" s="65">
        <v>6342</v>
      </c>
      <c r="J10" s="65">
        <v>18519</v>
      </c>
      <c r="K10" s="51"/>
      <c r="L10" s="51"/>
    </row>
    <row r="11" spans="1:12" ht="12" customHeight="1">
      <c r="A11" s="77" t="s">
        <v>45</v>
      </c>
      <c r="B11" s="78">
        <f t="shared" si="1"/>
        <v>212884</v>
      </c>
      <c r="C11" s="65">
        <f t="shared" si="2"/>
        <v>107118</v>
      </c>
      <c r="D11" s="65">
        <f t="shared" si="2"/>
        <v>105766</v>
      </c>
      <c r="E11" s="65">
        <f aca="true" t="shared" si="3" ref="E11:E21">SUM(F11:G11)</f>
        <v>193028</v>
      </c>
      <c r="F11" s="65">
        <v>101876</v>
      </c>
      <c r="G11" s="65">
        <v>91152</v>
      </c>
      <c r="H11" s="65">
        <f aca="true" t="shared" si="4" ref="H11:H21">SUM(I11:J11)</f>
        <v>19856</v>
      </c>
      <c r="I11" s="65">
        <v>5242</v>
      </c>
      <c r="J11" s="65">
        <v>14614</v>
      </c>
      <c r="K11" s="51"/>
      <c r="L11" s="51"/>
    </row>
    <row r="12" spans="1:12" ht="12" customHeight="1">
      <c r="A12" s="77" t="s">
        <v>46</v>
      </c>
      <c r="B12" s="78">
        <f t="shared" si="1"/>
        <v>248478</v>
      </c>
      <c r="C12" s="65">
        <f t="shared" si="2"/>
        <v>123235</v>
      </c>
      <c r="D12" s="65">
        <f t="shared" si="2"/>
        <v>125243</v>
      </c>
      <c r="E12" s="65">
        <f t="shared" si="3"/>
        <v>226264</v>
      </c>
      <c r="F12" s="65">
        <v>117684</v>
      </c>
      <c r="G12" s="65">
        <v>108580</v>
      </c>
      <c r="H12" s="65">
        <f t="shared" si="4"/>
        <v>22214</v>
      </c>
      <c r="I12" s="65">
        <v>5551</v>
      </c>
      <c r="J12" s="65">
        <v>16663</v>
      </c>
      <c r="K12" s="51"/>
      <c r="L12" s="51"/>
    </row>
    <row r="13" spans="1:12" ht="12" customHeight="1">
      <c r="A13" s="77" t="s">
        <v>47</v>
      </c>
      <c r="B13" s="78">
        <f t="shared" si="1"/>
        <v>254916</v>
      </c>
      <c r="C13" s="65">
        <f t="shared" si="2"/>
        <v>131329</v>
      </c>
      <c r="D13" s="65">
        <f t="shared" si="2"/>
        <v>123587</v>
      </c>
      <c r="E13" s="65">
        <f t="shared" si="3"/>
        <v>234125</v>
      </c>
      <c r="F13" s="65">
        <v>125596</v>
      </c>
      <c r="G13" s="65">
        <v>108529</v>
      </c>
      <c r="H13" s="65">
        <f t="shared" si="4"/>
        <v>20791</v>
      </c>
      <c r="I13" s="65">
        <v>5733</v>
      </c>
      <c r="J13" s="65">
        <v>15058</v>
      </c>
      <c r="K13" s="51"/>
      <c r="L13" s="51"/>
    </row>
    <row r="14" spans="1:12" ht="12" customHeight="1">
      <c r="A14" s="77" t="s">
        <v>48</v>
      </c>
      <c r="B14" s="78">
        <f t="shared" si="1"/>
        <v>251346</v>
      </c>
      <c r="C14" s="65">
        <f t="shared" si="2"/>
        <v>132778</v>
      </c>
      <c r="D14" s="65">
        <f t="shared" si="2"/>
        <v>118568</v>
      </c>
      <c r="E14" s="65">
        <f t="shared" si="3"/>
        <v>230525</v>
      </c>
      <c r="F14" s="65">
        <v>127661</v>
      </c>
      <c r="G14" s="65">
        <v>102864</v>
      </c>
      <c r="H14" s="65">
        <f t="shared" si="4"/>
        <v>20821</v>
      </c>
      <c r="I14" s="65">
        <v>5117</v>
      </c>
      <c r="J14" s="65">
        <v>15704</v>
      </c>
      <c r="K14" s="51"/>
      <c r="L14" s="51"/>
    </row>
    <row r="15" spans="1:12" ht="12" customHeight="1">
      <c r="A15" s="77" t="s">
        <v>49</v>
      </c>
      <c r="B15" s="78">
        <f t="shared" si="1"/>
        <v>269201</v>
      </c>
      <c r="C15" s="65">
        <f t="shared" si="2"/>
        <v>154774</v>
      </c>
      <c r="D15" s="65">
        <f t="shared" si="2"/>
        <v>114427</v>
      </c>
      <c r="E15" s="65">
        <f t="shared" si="3"/>
        <v>244410</v>
      </c>
      <c r="F15" s="65">
        <v>149280</v>
      </c>
      <c r="G15" s="65">
        <v>95130</v>
      </c>
      <c r="H15" s="65">
        <f t="shared" si="4"/>
        <v>24791</v>
      </c>
      <c r="I15" s="65">
        <v>5494</v>
      </c>
      <c r="J15" s="65">
        <v>19297</v>
      </c>
      <c r="K15" s="51"/>
      <c r="L15" s="51"/>
    </row>
    <row r="16" spans="1:12" ht="12" customHeight="1">
      <c r="A16" s="77" t="s">
        <v>50</v>
      </c>
      <c r="B16" s="78">
        <f t="shared" si="1"/>
        <v>290649</v>
      </c>
      <c r="C16" s="65">
        <f t="shared" si="2"/>
        <v>147392</v>
      </c>
      <c r="D16" s="65">
        <f t="shared" si="2"/>
        <v>143257</v>
      </c>
      <c r="E16" s="65">
        <f t="shared" si="3"/>
        <v>267577</v>
      </c>
      <c r="F16" s="65">
        <v>141915</v>
      </c>
      <c r="G16" s="65">
        <v>125662</v>
      </c>
      <c r="H16" s="65">
        <f t="shared" si="4"/>
        <v>23072</v>
      </c>
      <c r="I16" s="65">
        <v>5477</v>
      </c>
      <c r="J16" s="65">
        <v>17595</v>
      </c>
      <c r="K16" s="51"/>
      <c r="L16" s="51"/>
    </row>
    <row r="17" spans="1:12" ht="12" customHeight="1">
      <c r="A17" s="77" t="s">
        <v>51</v>
      </c>
      <c r="B17" s="78">
        <f t="shared" si="1"/>
        <v>248166</v>
      </c>
      <c r="C17" s="65">
        <f t="shared" si="2"/>
        <v>132637</v>
      </c>
      <c r="D17" s="65">
        <f t="shared" si="2"/>
        <v>115529</v>
      </c>
      <c r="E17" s="65">
        <f t="shared" si="3"/>
        <v>227487</v>
      </c>
      <c r="F17" s="65">
        <v>127602</v>
      </c>
      <c r="G17" s="65">
        <v>99885</v>
      </c>
      <c r="H17" s="65">
        <f t="shared" si="4"/>
        <v>20679</v>
      </c>
      <c r="I17" s="65">
        <v>5035</v>
      </c>
      <c r="J17" s="65">
        <v>15644</v>
      </c>
      <c r="K17" s="51"/>
      <c r="L17" s="51"/>
    </row>
    <row r="18" spans="1:12" ht="12" customHeight="1">
      <c r="A18" s="77" t="s">
        <v>52</v>
      </c>
      <c r="B18" s="78">
        <f t="shared" si="1"/>
        <v>315883</v>
      </c>
      <c r="C18" s="65">
        <f t="shared" si="2"/>
        <v>184115</v>
      </c>
      <c r="D18" s="65">
        <f t="shared" si="2"/>
        <v>131768</v>
      </c>
      <c r="E18" s="65">
        <f t="shared" si="3"/>
        <v>294583</v>
      </c>
      <c r="F18" s="65">
        <v>178546</v>
      </c>
      <c r="G18" s="65">
        <v>116037</v>
      </c>
      <c r="H18" s="65">
        <f t="shared" si="4"/>
        <v>21300</v>
      </c>
      <c r="I18" s="65">
        <v>5569</v>
      </c>
      <c r="J18" s="65">
        <v>15731</v>
      </c>
      <c r="K18" s="51"/>
      <c r="L18" s="51"/>
    </row>
    <row r="19" spans="1:12" ht="12" customHeight="1">
      <c r="A19" s="77" t="s">
        <v>53</v>
      </c>
      <c r="B19" s="78">
        <f t="shared" si="1"/>
        <v>334932</v>
      </c>
      <c r="C19" s="65">
        <f t="shared" si="2"/>
        <v>192213</v>
      </c>
      <c r="D19" s="65">
        <f t="shared" si="2"/>
        <v>142719</v>
      </c>
      <c r="E19" s="65">
        <f t="shared" si="3"/>
        <v>312576</v>
      </c>
      <c r="F19" s="65">
        <v>186651</v>
      </c>
      <c r="G19" s="65">
        <v>125925</v>
      </c>
      <c r="H19" s="65">
        <f t="shared" si="4"/>
        <v>22356</v>
      </c>
      <c r="I19" s="65">
        <v>5562</v>
      </c>
      <c r="J19" s="65">
        <v>16794</v>
      </c>
      <c r="K19" s="51"/>
      <c r="L19" s="51"/>
    </row>
    <row r="20" spans="1:12" ht="12" customHeight="1">
      <c r="A20" s="77" t="s">
        <v>54</v>
      </c>
      <c r="B20" s="78">
        <f t="shared" si="1"/>
        <v>293209</v>
      </c>
      <c r="C20" s="65">
        <f t="shared" si="2"/>
        <v>156844</v>
      </c>
      <c r="D20" s="65">
        <f t="shared" si="2"/>
        <v>136365</v>
      </c>
      <c r="E20" s="65">
        <f t="shared" si="3"/>
        <v>271305</v>
      </c>
      <c r="F20" s="65">
        <v>151679</v>
      </c>
      <c r="G20" s="65">
        <v>119626</v>
      </c>
      <c r="H20" s="65">
        <f t="shared" si="4"/>
        <v>21904</v>
      </c>
      <c r="I20" s="65">
        <v>5165</v>
      </c>
      <c r="J20" s="65">
        <v>16739</v>
      </c>
      <c r="K20" s="51"/>
      <c r="L20" s="51"/>
    </row>
    <row r="21" spans="1:12" ht="12" customHeight="1">
      <c r="A21" s="77" t="s">
        <v>55</v>
      </c>
      <c r="B21" s="78">
        <f t="shared" si="1"/>
        <v>336323</v>
      </c>
      <c r="C21" s="65">
        <f t="shared" si="2"/>
        <v>183161</v>
      </c>
      <c r="D21" s="79">
        <f t="shared" si="2"/>
        <v>153162</v>
      </c>
      <c r="E21" s="79">
        <f t="shared" si="3"/>
        <v>310441</v>
      </c>
      <c r="F21" s="79">
        <v>177088</v>
      </c>
      <c r="G21" s="65">
        <v>133353</v>
      </c>
      <c r="H21" s="65">
        <f t="shared" si="4"/>
        <v>25882</v>
      </c>
      <c r="I21" s="65">
        <v>6073</v>
      </c>
      <c r="J21" s="65">
        <v>19809</v>
      </c>
      <c r="K21" s="51"/>
      <c r="L21" s="51"/>
    </row>
    <row r="22" spans="1:10" ht="12" customHeight="1">
      <c r="A22" s="80" t="s">
        <v>56</v>
      </c>
      <c r="B22" s="81"/>
      <c r="C22" s="81"/>
      <c r="E22" s="82"/>
      <c r="F22" s="82"/>
      <c r="G22" s="81"/>
      <c r="H22" s="81"/>
      <c r="I22" s="81"/>
      <c r="J22" s="81"/>
    </row>
    <row r="23" spans="1:10" ht="12" customHeight="1">
      <c r="A23" s="82"/>
      <c r="D23" s="82"/>
      <c r="E23" s="82"/>
      <c r="F23" s="82"/>
      <c r="G23" s="82"/>
      <c r="H23" s="82"/>
      <c r="I23" s="82"/>
      <c r="J23" s="82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2009-04-30T06:44:46Z</dcterms:created>
  <dcterms:modified xsi:type="dcterms:W3CDTF">2009-04-30T06:44:52Z</dcterms:modified>
  <cp:category/>
  <cp:version/>
  <cp:contentType/>
  <cp:contentStatus/>
</cp:coreProperties>
</file>