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<sst xmlns="http://schemas.openxmlformats.org/spreadsheetml/2006/main" count="178" uniqueCount="169">
  <si>
    <t xml:space="preserve">270．　国　     　 民     　　年        金          </t>
  </si>
  <si>
    <t>(単位 金額1000円)</t>
  </si>
  <si>
    <t>年次および市町村</t>
  </si>
  <si>
    <t>被保険者数</t>
  </si>
  <si>
    <t>保険料免除被保険者数</t>
  </si>
  <si>
    <t>保 険 料  収 納 額</t>
  </si>
  <si>
    <t>拠  出  年  金</t>
  </si>
  <si>
    <t>無         拠        出        年        金</t>
  </si>
  <si>
    <t>標示番号</t>
  </si>
  <si>
    <t>総数</t>
  </si>
  <si>
    <t>うち強制</t>
  </si>
  <si>
    <t>う   ち    法定免除</t>
  </si>
  <si>
    <t>国  民  年  金</t>
  </si>
  <si>
    <t>福祉年金総額</t>
  </si>
  <si>
    <t>老令福祉年金</t>
  </si>
  <si>
    <t>障害福祉年金</t>
  </si>
  <si>
    <t>母子（準母子）福祉年金</t>
  </si>
  <si>
    <t>受給権者数</t>
  </si>
  <si>
    <t>給  付  額</t>
  </si>
  <si>
    <t>件数</t>
  </si>
  <si>
    <t>金額</t>
  </si>
  <si>
    <t xml:space="preserve"> </t>
  </si>
  <si>
    <t>昭和47年度</t>
  </si>
  <si>
    <t>市部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</si>
  <si>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</si>
  <si>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</si>
  <si>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</si>
  <si>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</si>
  <si>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</si>
  <si>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</si>
  <si>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</si>
  <si>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</si>
  <si>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</si>
  <si>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</si>
  <si>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</si>
  <si>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</si>
  <si>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</si>
  <si>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</si>
  <si>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</si>
  <si>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</si>
  <si>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</si>
  <si>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</si>
  <si>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</si>
  <si>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</si>
  <si>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</si>
  <si>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</si>
  <si>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</si>
  <si>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</si>
  <si>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</si>
  <si>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</si>
  <si>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</si>
  <si>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</si>
  <si>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</si>
  <si>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</si>
  <si>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</si>
  <si>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</si>
  <si>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</si>
  <si>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</si>
  <si>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</si>
  <si>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</si>
  <si>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</si>
  <si>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</si>
  <si>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</si>
  <si>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</si>
  <si>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</si>
  <si>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</si>
  <si>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</si>
  <si>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</si>
  <si>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</si>
  <si>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</si>
  <si>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</si>
  <si>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</si>
  <si>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</si>
  <si>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</si>
  <si>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</si>
  <si>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</si>
  <si>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</si>
  <si>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</si>
  <si>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</si>
  <si>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</si>
  <si>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</si>
  <si>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</si>
  <si>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</si>
  <si>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</si>
  <si>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</si>
  <si>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</si>
  <si>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</si>
  <si>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</si>
  <si>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</si>
  <si>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</si>
  <si>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</si>
  <si>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</si>
  <si>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</si>
  <si>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</si>
  <si>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</si>
  <si>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</si>
  <si>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</si>
  <si>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</si>
  <si>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</si>
  <si>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</si>
  <si>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</si>
  <si>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</si>
  <si>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</si>
  <si>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</si>
  <si>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</si>
  <si>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</si>
  <si>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</si>
  <si>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</si>
  <si>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</si>
  <si>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</si>
  <si>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</si>
  <si>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</si>
  <si>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</si>
  <si>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</si>
  <si>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</si>
  <si>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</si>
  <si>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</si>
  <si>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</si>
  <si>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</si>
  <si>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</si>
  <si>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</si>
  <si>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</si>
  <si>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</si>
  <si>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</si>
  <si>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</si>
  <si>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</si>
  <si>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</si>
  <si>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</si>
  <si>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</si>
  <si>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</si>
  <si>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</si>
  <si>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</si>
  <si>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</si>
  <si>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</si>
  <si>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</si>
  <si>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</si>
  <si>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</si>
  <si>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</si>
  <si>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</si>
  <si>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</si>
  <si>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</si>
  <si>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</si>
  <si>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</si>
  <si>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</si>
  <si>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</si>
  <si>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</si>
  <si>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</si>
  <si>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</si>
  <si>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</si>
  <si>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</si>
  <si>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</si>
  <si>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</si>
  <si>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</si>
  <si>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</si>
  <si>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</si>
  <si>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</si>
  <si>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</si>
  <si>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</si>
  <si>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</si>
  <si>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</si>
  <si>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</si>
  <si>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</si>
  <si>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</si>
  <si>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</si>
  <si>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</si>
  <si>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</si>
  <si>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</si>
  <si>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資料：国民年金課</t>
  </si>
  <si>
    <t xml:space="preserve"> 注 （ ）は老令特別給付金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</si>
</sst>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centerContinuous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distributed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38" fontId="24" fillId="0" borderId="17" xfId="48" applyFont="1" applyBorder="1" applyAlignment="1">
      <alignment horizontal="center" vertical="top" textRotation="255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distributed"/>
      <protection locked="0"/>
    </xf>
    <xf numFmtId="0" fontId="21" fillId="0" borderId="21" xfId="0" applyFont="1" applyBorder="1" applyAlignment="1" applyProtection="1">
      <alignment horizontal="center" vertical="distributed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38" fontId="24" fillId="0" borderId="27" xfId="48" applyFont="1" applyBorder="1" applyAlignment="1">
      <alignment horizontal="center" vertical="top" textRotation="255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distributed"/>
      <protection locked="0"/>
    </xf>
    <xf numFmtId="0" fontId="21" fillId="0" borderId="28" xfId="0" applyFont="1" applyBorder="1" applyAlignment="1" applyProtection="1">
      <alignment horizontal="distributed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38" fontId="24" fillId="0" borderId="26" xfId="48" applyFont="1" applyBorder="1" applyAlignment="1">
      <alignment horizontal="center" vertical="top" textRotation="255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/>
      <protection locked="0"/>
    </xf>
    <xf numFmtId="0" fontId="21" fillId="0" borderId="0" xfId="0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 textRotation="255"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3" fontId="21" fillId="0" borderId="18" xfId="0" applyNumberFormat="1" applyFont="1" applyBorder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left"/>
      <protection locked="0"/>
    </xf>
    <xf numFmtId="3" fontId="21" fillId="0" borderId="27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 horizontal="left"/>
      <protection locked="0"/>
    </xf>
    <xf numFmtId="176" fontId="21" fillId="0" borderId="0" xfId="0" applyNumberFormat="1" applyFont="1" applyAlignment="1" applyProtection="1">
      <alignment/>
      <protection locked="0"/>
    </xf>
    <xf numFmtId="3" fontId="25" fillId="0" borderId="0" xfId="0" applyNumberFormat="1" applyFont="1" applyAlignment="1" applyProtection="1">
      <alignment horizontal="centerContinuous"/>
      <protection locked="0"/>
    </xf>
    <xf numFmtId="3" fontId="25" fillId="0" borderId="18" xfId="0" applyNumberFormat="1" applyFont="1" applyBorder="1" applyAlignment="1" applyProtection="1">
      <alignment horizontal="centerContinuous"/>
      <protection locked="0"/>
    </xf>
    <xf numFmtId="41" fontId="25" fillId="0" borderId="0" xfId="0" applyNumberFormat="1" applyFont="1" applyAlignment="1">
      <alignment/>
    </xf>
    <xf numFmtId="3" fontId="25" fillId="0" borderId="27" xfId="0" applyNumberFormat="1" applyFont="1" applyBorder="1" applyAlignment="1" applyProtection="1">
      <alignment horizontal="center"/>
      <protection locked="0"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 applyProtection="1">
      <alignment/>
      <protection locked="0"/>
    </xf>
    <xf numFmtId="3" fontId="25" fillId="0" borderId="18" xfId="0" applyNumberFormat="1" applyFont="1" applyBorder="1" applyAlignment="1" applyProtection="1">
      <alignment horizontal="distributed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18" xfId="0" applyNumberFormat="1" applyFont="1" applyBorder="1" applyAlignment="1" applyProtection="1">
      <alignment/>
      <protection locked="0"/>
    </xf>
    <xf numFmtId="3" fontId="21" fillId="0" borderId="18" xfId="0" applyNumberFormat="1" applyFont="1" applyBorder="1" applyAlignment="1" applyProtection="1">
      <alignment horizontal="distributed"/>
      <protection locked="0"/>
    </xf>
    <xf numFmtId="3" fontId="21" fillId="0" borderId="18" xfId="0" applyNumberFormat="1" applyFont="1" applyBorder="1" applyAlignment="1" applyProtection="1" quotePrefix="1">
      <alignment horizontal="distributed"/>
      <protection locked="0"/>
    </xf>
    <xf numFmtId="38" fontId="21" fillId="0" borderId="0" xfId="48" applyFont="1" applyAlignment="1">
      <alignment/>
    </xf>
    <xf numFmtId="177" fontId="21" fillId="0" borderId="0" xfId="0" applyNumberFormat="1" applyFont="1" applyAlignment="1" applyProtection="1">
      <alignment/>
      <protection locked="0"/>
    </xf>
    <xf numFmtId="177" fontId="25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horizontal="centerContinuous"/>
      <protection locked="0"/>
    </xf>
    <xf numFmtId="3" fontId="21" fillId="0" borderId="0" xfId="0" applyNumberFormat="1" applyFont="1" applyBorder="1" applyAlignment="1">
      <alignment/>
    </xf>
    <xf numFmtId="3" fontId="25" fillId="0" borderId="0" xfId="0" applyNumberFormat="1" applyFont="1" applyBorder="1" applyAlignment="1" applyProtection="1">
      <alignment/>
      <protection locked="0"/>
    </xf>
    <xf numFmtId="38" fontId="25" fillId="0" borderId="0" xfId="48" applyFont="1" applyAlignment="1">
      <alignment/>
    </xf>
    <xf numFmtId="3" fontId="25" fillId="0" borderId="18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Alignment="1" applyProtection="1">
      <alignment/>
      <protection locked="0"/>
    </xf>
    <xf numFmtId="3" fontId="21" fillId="0" borderId="24" xfId="0" applyNumberFormat="1" applyFont="1" applyBorder="1" applyAlignment="1" applyProtection="1">
      <alignment horizontal="centerContinuous"/>
      <protection locked="0"/>
    </xf>
    <xf numFmtId="3" fontId="21" fillId="0" borderId="25" xfId="0" applyNumberFormat="1" applyFont="1" applyBorder="1" applyAlignment="1" applyProtection="1">
      <alignment horizontal="distributed"/>
      <protection locked="0"/>
    </xf>
    <xf numFmtId="41" fontId="21" fillId="0" borderId="26" xfId="0" applyNumberFormat="1" applyFont="1" applyBorder="1" applyAlignment="1" applyProtection="1">
      <alignment/>
      <protection locked="0"/>
    </xf>
    <xf numFmtId="41" fontId="21" fillId="0" borderId="24" xfId="0" applyNumberFormat="1" applyFont="1" applyBorder="1" applyAlignment="1" applyProtection="1">
      <alignment/>
      <protection locked="0"/>
    </xf>
    <xf numFmtId="177" fontId="21" fillId="0" borderId="24" xfId="0" applyNumberFormat="1" applyFont="1" applyBorder="1" applyAlignment="1" applyProtection="1">
      <alignment/>
      <protection locked="0"/>
    </xf>
    <xf numFmtId="41" fontId="21" fillId="0" borderId="25" xfId="0" applyNumberFormat="1" applyFont="1" applyBorder="1" applyAlignment="1" applyProtection="1">
      <alignment/>
      <protection locked="0"/>
    </xf>
    <xf numFmtId="3" fontId="21" fillId="0" borderId="24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0"/>
  <sheetViews>
    <sheetView tabSelected="1" zoomScalePageLayoutView="0" workbookViewId="0" topLeftCell="A1">
      <selection activeCell="H21" sqref="H21"/>
    </sheetView>
  </sheetViews>
  <sheetFormatPr defaultColWidth="8.66015625" defaultRowHeight="18"/>
  <cols>
    <col min="1" max="1" width="2.58203125" style="78" customWidth="1"/>
    <col min="2" max="2" width="9.33203125" style="3" customWidth="1"/>
    <col min="3" max="6" width="7.66015625" style="3" customWidth="1"/>
    <col min="7" max="7" width="8.66015625" style="3" customWidth="1"/>
    <col min="8" max="8" width="7.66015625" style="3" customWidth="1"/>
    <col min="9" max="9" width="10.5" style="3" customWidth="1"/>
    <col min="10" max="10" width="7.66015625" style="3" customWidth="1"/>
    <col min="11" max="11" width="10.5" style="3" customWidth="1"/>
    <col min="12" max="12" width="6.5" style="3" customWidth="1"/>
    <col min="13" max="13" width="5.66015625" style="3" customWidth="1"/>
    <col min="14" max="14" width="9.16015625" style="3" customWidth="1"/>
    <col min="15" max="15" width="6.08203125" style="3" customWidth="1"/>
    <col min="16" max="16" width="7.66015625" style="3" customWidth="1"/>
    <col min="17" max="17" width="10.5" style="3" customWidth="1"/>
    <col min="18" max="18" width="7.66015625" style="3" customWidth="1"/>
    <col min="19" max="19" width="10.5" style="3" customWidth="1"/>
    <col min="20" max="20" width="4.08203125" style="3" customWidth="1"/>
    <col min="21" max="21" width="8.66015625" style="3" customWidth="1"/>
    <col min="22" max="22" width="10.66015625" style="3" customWidth="1"/>
    <col min="23" max="23" width="8.83203125" style="3" customWidth="1"/>
    <col min="24" max="24" width="10.66015625" style="3" customWidth="1"/>
    <col min="25" max="25" width="8.83203125" style="3" customWidth="1"/>
    <col min="26" max="26" width="10.66015625" style="3" customWidth="1"/>
    <col min="27" max="27" width="8.83203125" style="3" customWidth="1"/>
    <col min="28" max="28" width="10" style="3" customWidth="1"/>
    <col min="29" max="29" width="8.83203125" style="3" customWidth="1"/>
    <col min="30" max="30" width="7.16015625" style="3" customWidth="1"/>
    <col min="31" max="31" width="8.83203125" style="3" customWidth="1"/>
    <col min="32" max="32" width="7.91015625" style="3" customWidth="1"/>
    <col min="33" max="35" width="8.83203125" style="3" customWidth="1"/>
    <col min="36" max="36" width="10" style="3" customWidth="1"/>
    <col min="37" max="16384" width="8.83203125" style="3" customWidth="1"/>
  </cols>
  <sheetData>
    <row r="1" spans="1:20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7.2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7" customFormat="1" ht="12.75" thickBot="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</row>
    <row r="4" spans="1:20" s="7" customFormat="1" ht="18" customHeight="1" thickTop="1">
      <c r="A4" s="8" t="s">
        <v>2</v>
      </c>
      <c r="B4" s="9"/>
      <c r="C4" s="10" t="s">
        <v>3</v>
      </c>
      <c r="D4" s="11"/>
      <c r="E4" s="10" t="s">
        <v>4</v>
      </c>
      <c r="F4" s="11"/>
      <c r="G4" s="12" t="s">
        <v>5</v>
      </c>
      <c r="H4" s="10" t="s">
        <v>6</v>
      </c>
      <c r="I4" s="13"/>
      <c r="J4" s="13" t="s">
        <v>7</v>
      </c>
      <c r="K4" s="13"/>
      <c r="L4" s="13"/>
      <c r="M4" s="13"/>
      <c r="N4" s="13"/>
      <c r="O4" s="13"/>
      <c r="P4" s="13"/>
      <c r="Q4" s="13"/>
      <c r="R4" s="13"/>
      <c r="S4" s="11"/>
      <c r="T4" s="14" t="s">
        <v>8</v>
      </c>
    </row>
    <row r="5" spans="1:20" s="7" customFormat="1" ht="17.25" customHeight="1">
      <c r="A5" s="15"/>
      <c r="B5" s="16"/>
      <c r="C5" s="17" t="s">
        <v>9</v>
      </c>
      <c r="D5" s="18" t="s">
        <v>10</v>
      </c>
      <c r="E5" s="17" t="s">
        <v>9</v>
      </c>
      <c r="F5" s="19" t="s">
        <v>11</v>
      </c>
      <c r="G5" s="20"/>
      <c r="H5" s="21" t="s">
        <v>12</v>
      </c>
      <c r="I5" s="22"/>
      <c r="J5" s="23" t="s">
        <v>13</v>
      </c>
      <c r="K5" s="24"/>
      <c r="L5" s="25" t="s">
        <v>14</v>
      </c>
      <c r="M5" s="23"/>
      <c r="N5" s="23"/>
      <c r="O5" s="24"/>
      <c r="P5" s="25" t="s">
        <v>15</v>
      </c>
      <c r="Q5" s="24"/>
      <c r="R5" s="25" t="s">
        <v>16</v>
      </c>
      <c r="S5" s="23"/>
      <c r="T5" s="26"/>
    </row>
    <row r="6" spans="1:20" s="7" customFormat="1" ht="14.25" customHeight="1">
      <c r="A6" s="23"/>
      <c r="B6" s="24"/>
      <c r="C6" s="27"/>
      <c r="D6" s="24"/>
      <c r="E6" s="27"/>
      <c r="F6" s="28"/>
      <c r="G6" s="28"/>
      <c r="H6" s="29" t="s">
        <v>17</v>
      </c>
      <c r="I6" s="30" t="s">
        <v>18</v>
      </c>
      <c r="J6" s="31" t="s">
        <v>19</v>
      </c>
      <c r="K6" s="31" t="s">
        <v>20</v>
      </c>
      <c r="L6" s="21" t="s">
        <v>19</v>
      </c>
      <c r="M6" s="32"/>
      <c r="N6" s="21" t="s">
        <v>20</v>
      </c>
      <c r="O6" s="32"/>
      <c r="P6" s="31" t="s">
        <v>19</v>
      </c>
      <c r="Q6" s="31" t="s">
        <v>20</v>
      </c>
      <c r="R6" s="31" t="s">
        <v>19</v>
      </c>
      <c r="S6" s="30" t="s">
        <v>20</v>
      </c>
      <c r="T6" s="33"/>
    </row>
    <row r="7" spans="1:20" s="7" customFormat="1" ht="12">
      <c r="A7" s="34"/>
      <c r="B7" s="35"/>
      <c r="C7" s="34"/>
      <c r="D7" s="34"/>
      <c r="E7" s="34"/>
      <c r="F7" s="36"/>
      <c r="G7" s="36"/>
      <c r="H7" s="37"/>
      <c r="I7" s="34"/>
      <c r="J7" s="34"/>
      <c r="K7" s="34"/>
      <c r="L7" s="38" t="s">
        <v>21</v>
      </c>
      <c r="M7" s="38"/>
      <c r="N7" s="38" t="s">
        <v>21</v>
      </c>
      <c r="O7" s="38"/>
      <c r="P7" s="34"/>
      <c r="Q7" s="34"/>
      <c r="R7" s="34"/>
      <c r="S7" s="34"/>
      <c r="T7" s="39"/>
    </row>
    <row r="8" spans="1:20" s="45" customFormat="1" ht="12">
      <c r="A8" s="40"/>
      <c r="B8" s="41" t="s">
        <v>22</v>
      </c>
      <c r="C8" s="42">
        <v>312404</v>
      </c>
      <c r="D8" s="42">
        <v>257333</v>
      </c>
      <c r="E8" s="42">
        <v>29315</v>
      </c>
      <c r="F8" s="42">
        <v>10431</v>
      </c>
      <c r="G8" s="42">
        <v>1717501</v>
      </c>
      <c r="H8" s="42">
        <v>8873</v>
      </c>
      <c r="I8" s="42">
        <v>694890</v>
      </c>
      <c r="J8" s="42">
        <v>74114</v>
      </c>
      <c r="K8" s="42">
        <v>2921806</v>
      </c>
      <c r="L8" s="43">
        <v>65986</v>
      </c>
      <c r="M8" s="43"/>
      <c r="N8" s="42">
        <v>5411058</v>
      </c>
      <c r="O8" s="42"/>
      <c r="P8" s="42">
        <v>8637</v>
      </c>
      <c r="Q8" s="42">
        <v>495575</v>
      </c>
      <c r="R8" s="42">
        <v>306</v>
      </c>
      <c r="S8" s="42">
        <v>15172</v>
      </c>
      <c r="T8" s="44">
        <v>47</v>
      </c>
    </row>
    <row r="9" spans="1:20" s="45" customFormat="1" ht="12">
      <c r="A9" s="40"/>
      <c r="B9" s="41">
        <v>48</v>
      </c>
      <c r="C9" s="42">
        <v>317841</v>
      </c>
      <c r="D9" s="42">
        <v>252110</v>
      </c>
      <c r="E9" s="42">
        <v>26343</v>
      </c>
      <c r="F9" s="42">
        <v>9938</v>
      </c>
      <c r="G9" s="42">
        <v>2186013</v>
      </c>
      <c r="H9" s="42">
        <v>12426</v>
      </c>
      <c r="I9" s="42">
        <v>2137383</v>
      </c>
      <c r="J9" s="42">
        <v>88672</v>
      </c>
      <c r="K9" s="42">
        <v>5145166</v>
      </c>
      <c r="L9" s="46">
        <v>67677</v>
      </c>
      <c r="M9" s="47">
        <v>-12067</v>
      </c>
      <c r="N9" s="42">
        <v>3838025</v>
      </c>
      <c r="O9" s="47">
        <v>-541900</v>
      </c>
      <c r="P9" s="42">
        <v>8742</v>
      </c>
      <c r="Q9" s="42">
        <v>751351</v>
      </c>
      <c r="R9" s="42">
        <v>186</v>
      </c>
      <c r="S9" s="42">
        <v>13890</v>
      </c>
      <c r="T9" s="44">
        <v>48</v>
      </c>
    </row>
    <row r="10" spans="1:20" s="45" customFormat="1" ht="12">
      <c r="A10" s="40"/>
      <c r="B10" s="41">
        <v>49</v>
      </c>
      <c r="C10" s="42">
        <v>312146</v>
      </c>
      <c r="D10" s="42">
        <v>249540</v>
      </c>
      <c r="E10" s="42">
        <v>24773</v>
      </c>
      <c r="F10" s="42">
        <v>10328</v>
      </c>
      <c r="G10" s="42">
        <v>3224094</v>
      </c>
      <c r="H10" s="42">
        <v>18279</v>
      </c>
      <c r="I10" s="42">
        <v>3319646</v>
      </c>
      <c r="J10" s="42">
        <v>84787</v>
      </c>
      <c r="K10" s="42">
        <v>7394435</v>
      </c>
      <c r="L10" s="43">
        <v>75368</v>
      </c>
      <c r="M10" s="43"/>
      <c r="N10" s="42">
        <v>6197662</v>
      </c>
      <c r="O10" s="42"/>
      <c r="P10" s="42">
        <v>9316</v>
      </c>
      <c r="Q10" s="42">
        <v>1185526</v>
      </c>
      <c r="R10" s="42">
        <v>103</v>
      </c>
      <c r="S10" s="42">
        <v>11253</v>
      </c>
      <c r="T10" s="44">
        <v>49</v>
      </c>
    </row>
    <row r="11" spans="1:20" s="45" customFormat="1" ht="12">
      <c r="A11" s="40"/>
      <c r="B11" s="41">
        <v>50</v>
      </c>
      <c r="C11" s="42">
        <v>309181</v>
      </c>
      <c r="D11" s="42">
        <v>251535</v>
      </c>
      <c r="E11" s="42">
        <v>24578</v>
      </c>
      <c r="F11" s="42">
        <v>10777</v>
      </c>
      <c r="G11" s="42">
        <v>4448565</v>
      </c>
      <c r="H11" s="42">
        <v>45313</v>
      </c>
      <c r="I11" s="42">
        <v>8334377</v>
      </c>
      <c r="J11" s="42">
        <v>80314</v>
      </c>
      <c r="K11" s="42">
        <v>11515649</v>
      </c>
      <c r="L11" s="43">
        <v>70357</v>
      </c>
      <c r="M11" s="43"/>
      <c r="N11" s="42">
        <v>9524451</v>
      </c>
      <c r="O11" s="42"/>
      <c r="P11" s="42">
        <v>9906</v>
      </c>
      <c r="Q11" s="42">
        <v>1982428</v>
      </c>
      <c r="R11" s="42">
        <v>51</v>
      </c>
      <c r="S11" s="42">
        <v>8770</v>
      </c>
      <c r="T11" s="44">
        <v>50</v>
      </c>
    </row>
    <row r="12" spans="1:20" s="45" customFormat="1" ht="12">
      <c r="A12" s="40"/>
      <c r="B12" s="41" t="s">
        <v>21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8"/>
      <c r="O12" s="48"/>
      <c r="P12" s="42"/>
      <c r="Q12" s="42"/>
      <c r="R12" s="42"/>
      <c r="S12" s="42"/>
      <c r="T12" s="44"/>
    </row>
    <row r="13" spans="1:20" s="53" customFormat="1" ht="12">
      <c r="A13" s="49"/>
      <c r="B13" s="50">
        <v>51</v>
      </c>
      <c r="C13" s="51">
        <f aca="true" t="shared" si="0" ref="C13:N13">SUM(C15:C16)</f>
        <v>309605</v>
      </c>
      <c r="D13" s="51">
        <f t="shared" si="0"/>
        <v>247597</v>
      </c>
      <c r="E13" s="51">
        <f t="shared" si="0"/>
        <v>23740</v>
      </c>
      <c r="F13" s="51">
        <f t="shared" si="0"/>
        <v>10567</v>
      </c>
      <c r="G13" s="51">
        <f t="shared" si="0"/>
        <v>4692599</v>
      </c>
      <c r="H13" s="51">
        <f t="shared" si="0"/>
        <v>57068</v>
      </c>
      <c r="I13" s="51">
        <f t="shared" si="0"/>
        <v>11938187</v>
      </c>
      <c r="J13" s="51">
        <f t="shared" si="0"/>
        <v>76586</v>
      </c>
      <c r="K13" s="51">
        <f t="shared" si="0"/>
        <v>12331603</v>
      </c>
      <c r="L13" s="51">
        <f t="shared" si="0"/>
        <v>66364</v>
      </c>
      <c r="M13" s="51"/>
      <c r="N13" s="51">
        <f t="shared" si="0"/>
        <v>10059282</v>
      </c>
      <c r="O13" s="51"/>
      <c r="P13" s="51">
        <f>SUM(P15:P16)</f>
        <v>10175</v>
      </c>
      <c r="Q13" s="51">
        <f>SUM(Q15:Q16)</f>
        <v>2263070</v>
      </c>
      <c r="R13" s="51">
        <f>SUM(R15:R16)</f>
        <v>45</v>
      </c>
      <c r="S13" s="51">
        <f>SUM(S15:S16)</f>
        <v>9251</v>
      </c>
      <c r="T13" s="52">
        <v>51</v>
      </c>
    </row>
    <row r="14" spans="1:20" s="45" customFormat="1" ht="12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8"/>
      <c r="O14" s="48"/>
      <c r="P14" s="42"/>
      <c r="Q14" s="42"/>
      <c r="R14" s="42"/>
      <c r="S14" s="42"/>
      <c r="T14" s="44"/>
    </row>
    <row r="15" spans="1:20" s="53" customFormat="1" ht="12">
      <c r="A15" s="54"/>
      <c r="B15" s="55" t="s">
        <v>23</v>
      </c>
      <c r="C15" s="51">
        <f aca="true" t="shared" si="1" ref="C15:N15">SUM(C18:C28)</f>
        <v>181763</v>
      </c>
      <c r="D15" s="51">
        <f t="shared" si="1"/>
        <v>136544</v>
      </c>
      <c r="E15" s="51">
        <f t="shared" si="1"/>
        <v>15511</v>
      </c>
      <c r="F15" s="51">
        <f t="shared" si="1"/>
        <v>6268</v>
      </c>
      <c r="G15" s="51">
        <f t="shared" si="1"/>
        <v>2643074</v>
      </c>
      <c r="H15" s="51">
        <f t="shared" si="1"/>
        <v>30417</v>
      </c>
      <c r="I15" s="51">
        <f t="shared" si="1"/>
        <v>6274119</v>
      </c>
      <c r="J15" s="51">
        <v>43001</v>
      </c>
      <c r="K15" s="51">
        <v>6906435</v>
      </c>
      <c r="L15" s="51">
        <f t="shared" si="1"/>
        <v>37123</v>
      </c>
      <c r="M15" s="51"/>
      <c r="N15" s="51">
        <f t="shared" si="1"/>
        <v>5601954</v>
      </c>
      <c r="O15" s="51"/>
      <c r="P15" s="51">
        <f>SUM(P18:P28)</f>
        <v>5852</v>
      </c>
      <c r="Q15" s="51">
        <f>SUM(Q18:Q28)</f>
        <v>1299219</v>
      </c>
      <c r="R15" s="51">
        <f>SUM(R18:R28)</f>
        <v>26</v>
      </c>
      <c r="S15" s="51">
        <f>SUM(S18:S28)</f>
        <v>5262</v>
      </c>
      <c r="T15" s="52" t="s">
        <v>24</v>
      </c>
    </row>
    <row r="16" spans="1:20" s="53" customFormat="1" ht="12">
      <c r="A16" s="54"/>
      <c r="B16" s="55" t="s">
        <v>25</v>
      </c>
      <c r="C16" s="51">
        <f aca="true" t="shared" si="2" ref="C16:L16">C29+C33+C39+C42+C47+C49+C58+C67+C71+C74+C80+C85</f>
        <v>127842</v>
      </c>
      <c r="D16" s="51">
        <f t="shared" si="2"/>
        <v>111053</v>
      </c>
      <c r="E16" s="51">
        <f t="shared" si="2"/>
        <v>8229</v>
      </c>
      <c r="F16" s="51">
        <f t="shared" si="2"/>
        <v>4299</v>
      </c>
      <c r="G16" s="51">
        <f t="shared" si="2"/>
        <v>2049525</v>
      </c>
      <c r="H16" s="51">
        <f t="shared" si="2"/>
        <v>26651</v>
      </c>
      <c r="I16" s="51">
        <f t="shared" si="2"/>
        <v>5664068</v>
      </c>
      <c r="J16" s="51">
        <v>33585</v>
      </c>
      <c r="K16" s="51">
        <f t="shared" si="2"/>
        <v>5425168</v>
      </c>
      <c r="L16" s="51">
        <f t="shared" si="2"/>
        <v>29241</v>
      </c>
      <c r="M16" s="51"/>
      <c r="N16" s="51">
        <f>N29+N33+N39+N42+N47+N49+N58+N67+N71+N74+N80+N85</f>
        <v>4457328</v>
      </c>
      <c r="O16" s="51"/>
      <c r="P16" s="51">
        <f>P29+P33+P39+P42+P47+P49+P58+P67+P71+P74+P80+P85</f>
        <v>4323</v>
      </c>
      <c r="Q16" s="51">
        <f>Q29+Q33+Q39+Q42+Q47+Q49+Q58+Q67+Q71+Q74+Q80+Q85</f>
        <v>963851</v>
      </c>
      <c r="R16" s="51">
        <f>R29+R33+R39+R42+R47+R49+R58+R67+R71+R74+R80+R85</f>
        <v>19</v>
      </c>
      <c r="S16" s="51">
        <f>S29+S33+S39+S42+S47+S49+S58+S67+S71+S74+S80+S85</f>
        <v>3989</v>
      </c>
      <c r="T16" s="52" t="s">
        <v>26</v>
      </c>
    </row>
    <row r="17" spans="1:20" s="45" customFormat="1" ht="12">
      <c r="A17" s="56"/>
      <c r="B17" s="57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4"/>
    </row>
    <row r="18" spans="1:20" s="45" customFormat="1" ht="12">
      <c r="A18" s="40" t="s">
        <v>27</v>
      </c>
      <c r="B18" s="58" t="s">
        <v>28</v>
      </c>
      <c r="C18" s="42">
        <v>55219</v>
      </c>
      <c r="D18" s="42">
        <v>35457</v>
      </c>
      <c r="E18" s="42">
        <v>4909</v>
      </c>
      <c r="F18" s="42">
        <v>2012</v>
      </c>
      <c r="G18" s="42">
        <v>813814</v>
      </c>
      <c r="H18" s="42">
        <v>7993</v>
      </c>
      <c r="I18" s="42">
        <v>1596508</v>
      </c>
      <c r="J18" s="42">
        <v>11326</v>
      </c>
      <c r="K18" s="42">
        <v>1831295</v>
      </c>
      <c r="L18" s="42">
        <v>9602</v>
      </c>
      <c r="M18" s="42"/>
      <c r="N18" s="42">
        <v>1448047</v>
      </c>
      <c r="O18" s="42"/>
      <c r="P18" s="42">
        <v>1715</v>
      </c>
      <c r="Q18" s="42">
        <v>381323</v>
      </c>
      <c r="R18" s="42">
        <v>9</v>
      </c>
      <c r="S18" s="42">
        <v>1925</v>
      </c>
      <c r="T18" s="44">
        <v>1</v>
      </c>
    </row>
    <row r="19" spans="1:20" s="45" customFormat="1" ht="12">
      <c r="A19" s="40" t="s">
        <v>29</v>
      </c>
      <c r="B19" s="58" t="s">
        <v>30</v>
      </c>
      <c r="C19" s="42">
        <v>28281</v>
      </c>
      <c r="D19" s="42">
        <v>22282</v>
      </c>
      <c r="E19" s="42">
        <v>2659</v>
      </c>
      <c r="F19" s="42">
        <v>1248</v>
      </c>
      <c r="G19" s="42">
        <v>374008</v>
      </c>
      <c r="H19" s="42">
        <v>3775</v>
      </c>
      <c r="I19" s="42">
        <v>781559</v>
      </c>
      <c r="J19" s="42">
        <v>7171</v>
      </c>
      <c r="K19" s="42">
        <v>1158907</v>
      </c>
      <c r="L19" s="42">
        <v>6016</v>
      </c>
      <c r="M19" s="42"/>
      <c r="N19" s="42">
        <v>900171</v>
      </c>
      <c r="O19" s="42"/>
      <c r="P19" s="42">
        <v>1154</v>
      </c>
      <c r="Q19" s="42">
        <v>258524</v>
      </c>
      <c r="R19" s="42">
        <v>1</v>
      </c>
      <c r="S19" s="42">
        <v>211</v>
      </c>
      <c r="T19" s="44">
        <v>2</v>
      </c>
    </row>
    <row r="20" spans="1:20" s="45" customFormat="1" ht="12">
      <c r="A20" s="40" t="s">
        <v>31</v>
      </c>
      <c r="B20" s="58" t="s">
        <v>32</v>
      </c>
      <c r="C20" s="42">
        <v>14054</v>
      </c>
      <c r="D20" s="42">
        <v>11002</v>
      </c>
      <c r="E20" s="42">
        <v>1026</v>
      </c>
      <c r="F20" s="42">
        <v>384</v>
      </c>
      <c r="G20" s="42">
        <v>202504</v>
      </c>
      <c r="H20" s="42">
        <v>2710</v>
      </c>
      <c r="I20" s="42">
        <v>563537</v>
      </c>
      <c r="J20" s="42">
        <v>3461</v>
      </c>
      <c r="K20" s="42">
        <v>545504</v>
      </c>
      <c r="L20" s="42">
        <v>3069</v>
      </c>
      <c r="M20" s="42"/>
      <c r="N20" s="42">
        <v>461394</v>
      </c>
      <c r="O20" s="42"/>
      <c r="P20" s="42">
        <v>390</v>
      </c>
      <c r="Q20" s="42">
        <v>83687</v>
      </c>
      <c r="R20" s="42">
        <v>2</v>
      </c>
      <c r="S20" s="42">
        <v>422</v>
      </c>
      <c r="T20" s="44">
        <v>3</v>
      </c>
    </row>
    <row r="21" spans="1:20" s="45" customFormat="1" ht="12">
      <c r="A21" s="40" t="s">
        <v>33</v>
      </c>
      <c r="B21" s="58" t="s">
        <v>34</v>
      </c>
      <c r="C21" s="42">
        <v>19607</v>
      </c>
      <c r="D21" s="42">
        <v>16634</v>
      </c>
      <c r="E21" s="42">
        <v>1676</v>
      </c>
      <c r="F21" s="42">
        <v>584</v>
      </c>
      <c r="G21" s="42">
        <v>278884</v>
      </c>
      <c r="H21" s="42">
        <v>3031</v>
      </c>
      <c r="I21" s="42">
        <v>661405</v>
      </c>
      <c r="J21" s="42">
        <v>4006</v>
      </c>
      <c r="K21" s="42">
        <v>616269</v>
      </c>
      <c r="L21" s="42">
        <v>3608</v>
      </c>
      <c r="M21" s="42"/>
      <c r="N21" s="42">
        <v>531880</v>
      </c>
      <c r="O21" s="42"/>
      <c r="P21" s="42">
        <v>395</v>
      </c>
      <c r="Q21" s="42">
        <v>83942</v>
      </c>
      <c r="R21" s="42">
        <v>3</v>
      </c>
      <c r="S21" s="42">
        <v>446</v>
      </c>
      <c r="T21" s="44">
        <v>4</v>
      </c>
    </row>
    <row r="22" spans="1:20" s="45" customFormat="1" ht="12">
      <c r="A22" s="40" t="s">
        <v>35</v>
      </c>
      <c r="B22" s="58" t="s">
        <v>36</v>
      </c>
      <c r="C22" s="42">
        <v>11855</v>
      </c>
      <c r="D22" s="42">
        <v>8924</v>
      </c>
      <c r="E22" s="42">
        <v>945</v>
      </c>
      <c r="F22" s="42">
        <v>296</v>
      </c>
      <c r="G22" s="42">
        <v>173704</v>
      </c>
      <c r="H22" s="42">
        <v>1806</v>
      </c>
      <c r="I22" s="42">
        <v>393630</v>
      </c>
      <c r="J22" s="42">
        <v>2929</v>
      </c>
      <c r="K22" s="42">
        <v>471914</v>
      </c>
      <c r="L22" s="42">
        <v>2560</v>
      </c>
      <c r="M22" s="42"/>
      <c r="N22" s="42">
        <v>389896</v>
      </c>
      <c r="O22" s="42"/>
      <c r="P22" s="42">
        <v>366</v>
      </c>
      <c r="Q22" s="42">
        <v>81356</v>
      </c>
      <c r="R22" s="42">
        <v>3</v>
      </c>
      <c r="S22" s="42">
        <v>662</v>
      </c>
      <c r="T22" s="44">
        <v>5</v>
      </c>
    </row>
    <row r="23" spans="1:20" s="45" customFormat="1" ht="12">
      <c r="A23" s="40" t="s">
        <v>37</v>
      </c>
      <c r="B23" s="58" t="s">
        <v>38</v>
      </c>
      <c r="C23" s="42">
        <v>8972</v>
      </c>
      <c r="D23" s="42">
        <v>6993</v>
      </c>
      <c r="E23" s="42">
        <v>704</v>
      </c>
      <c r="F23" s="42">
        <v>230</v>
      </c>
      <c r="G23" s="42">
        <v>138018</v>
      </c>
      <c r="H23" s="42">
        <v>1637</v>
      </c>
      <c r="I23" s="42">
        <v>351751</v>
      </c>
      <c r="J23" s="42">
        <v>2580</v>
      </c>
      <c r="K23" s="42">
        <v>418337</v>
      </c>
      <c r="L23" s="42">
        <v>2273</v>
      </c>
      <c r="M23" s="42"/>
      <c r="N23" s="42">
        <v>347782</v>
      </c>
      <c r="O23" s="42"/>
      <c r="P23" s="42">
        <v>313</v>
      </c>
      <c r="Q23" s="42">
        <v>70555</v>
      </c>
      <c r="R23" s="42">
        <v>0</v>
      </c>
      <c r="S23" s="42">
        <v>0</v>
      </c>
      <c r="T23" s="44">
        <v>6</v>
      </c>
    </row>
    <row r="24" spans="1:20" s="45" customFormat="1" ht="12">
      <c r="A24" s="40" t="s">
        <v>39</v>
      </c>
      <c r="B24" s="58" t="s">
        <v>40</v>
      </c>
      <c r="C24" s="42">
        <v>6622</v>
      </c>
      <c r="D24" s="42">
        <v>4700</v>
      </c>
      <c r="E24" s="42">
        <v>286</v>
      </c>
      <c r="F24" s="42">
        <v>131</v>
      </c>
      <c r="G24" s="42">
        <v>103593</v>
      </c>
      <c r="H24" s="42">
        <v>1239</v>
      </c>
      <c r="I24" s="42">
        <v>259164</v>
      </c>
      <c r="J24" s="42">
        <v>1759</v>
      </c>
      <c r="K24" s="42">
        <v>283026</v>
      </c>
      <c r="L24" s="42">
        <v>1567</v>
      </c>
      <c r="M24" s="42"/>
      <c r="N24" s="42">
        <v>240046</v>
      </c>
      <c r="O24" s="42"/>
      <c r="P24" s="42">
        <v>191</v>
      </c>
      <c r="Q24" s="42">
        <v>42768</v>
      </c>
      <c r="R24" s="42">
        <v>1</v>
      </c>
      <c r="S24" s="42">
        <v>211</v>
      </c>
      <c r="T24" s="44">
        <v>7</v>
      </c>
    </row>
    <row r="25" spans="1:20" s="45" customFormat="1" ht="12">
      <c r="A25" s="40" t="s">
        <v>41</v>
      </c>
      <c r="B25" s="58" t="s">
        <v>42</v>
      </c>
      <c r="C25" s="42">
        <v>7533</v>
      </c>
      <c r="D25" s="42">
        <v>6653</v>
      </c>
      <c r="E25" s="42">
        <v>928</v>
      </c>
      <c r="F25" s="42">
        <v>326</v>
      </c>
      <c r="G25" s="42">
        <v>106733</v>
      </c>
      <c r="H25" s="42">
        <v>1632</v>
      </c>
      <c r="I25" s="42">
        <v>326978</v>
      </c>
      <c r="J25" s="42">
        <v>1946</v>
      </c>
      <c r="K25" s="42">
        <v>315595</v>
      </c>
      <c r="L25" s="42">
        <v>1705</v>
      </c>
      <c r="M25" s="42"/>
      <c r="N25" s="42">
        <v>259782</v>
      </c>
      <c r="O25" s="42"/>
      <c r="P25" s="42">
        <v>239</v>
      </c>
      <c r="Q25" s="42">
        <v>55391</v>
      </c>
      <c r="R25" s="42">
        <v>2</v>
      </c>
      <c r="S25" s="42">
        <v>422</v>
      </c>
      <c r="T25" s="44">
        <v>8</v>
      </c>
    </row>
    <row r="26" spans="1:20" s="45" customFormat="1" ht="12">
      <c r="A26" s="40" t="s">
        <v>43</v>
      </c>
      <c r="B26" s="59" t="s">
        <v>44</v>
      </c>
      <c r="C26" s="42">
        <v>6721</v>
      </c>
      <c r="D26" s="42">
        <v>5635</v>
      </c>
      <c r="E26" s="42">
        <v>420</v>
      </c>
      <c r="F26" s="42">
        <v>207</v>
      </c>
      <c r="G26" s="42">
        <v>104983</v>
      </c>
      <c r="H26" s="42">
        <v>1487</v>
      </c>
      <c r="I26" s="42">
        <v>307128</v>
      </c>
      <c r="J26" s="42">
        <v>1867</v>
      </c>
      <c r="K26" s="42">
        <v>302410</v>
      </c>
      <c r="L26" s="42">
        <v>1674</v>
      </c>
      <c r="M26" s="42"/>
      <c r="N26" s="42">
        <v>259744</v>
      </c>
      <c r="O26" s="42"/>
      <c r="P26" s="42">
        <v>192</v>
      </c>
      <c r="Q26" s="42">
        <v>42456</v>
      </c>
      <c r="R26" s="42">
        <v>1</v>
      </c>
      <c r="S26" s="42">
        <v>211</v>
      </c>
      <c r="T26" s="44">
        <v>9</v>
      </c>
    </row>
    <row r="27" spans="1:20" s="45" customFormat="1" ht="12">
      <c r="A27" s="40" t="s">
        <v>45</v>
      </c>
      <c r="B27" s="58" t="s">
        <v>46</v>
      </c>
      <c r="C27" s="42">
        <v>7545</v>
      </c>
      <c r="D27" s="42">
        <v>6191</v>
      </c>
      <c r="E27" s="42">
        <v>980</v>
      </c>
      <c r="F27" s="42">
        <v>282</v>
      </c>
      <c r="G27" s="42">
        <v>111360</v>
      </c>
      <c r="H27" s="42">
        <v>1462</v>
      </c>
      <c r="I27" s="42">
        <v>305685</v>
      </c>
      <c r="J27" s="42">
        <v>1992</v>
      </c>
      <c r="K27" s="42">
        <v>325075</v>
      </c>
      <c r="L27" s="42">
        <v>1682</v>
      </c>
      <c r="M27" s="42"/>
      <c r="N27" s="42">
        <v>255967</v>
      </c>
      <c r="O27" s="42"/>
      <c r="P27" s="42">
        <v>310</v>
      </c>
      <c r="Q27" s="42">
        <v>69107</v>
      </c>
      <c r="R27" s="42">
        <v>0</v>
      </c>
      <c r="S27" s="42">
        <v>0</v>
      </c>
      <c r="T27" s="44">
        <v>10</v>
      </c>
    </row>
    <row r="28" spans="1:20" s="45" customFormat="1" ht="12">
      <c r="A28" s="40" t="s">
        <v>47</v>
      </c>
      <c r="B28" s="58" t="s">
        <v>48</v>
      </c>
      <c r="C28" s="42">
        <v>15354</v>
      </c>
      <c r="D28" s="42">
        <v>12073</v>
      </c>
      <c r="E28" s="42">
        <v>978</v>
      </c>
      <c r="F28" s="42">
        <v>568</v>
      </c>
      <c r="G28" s="42">
        <v>235473</v>
      </c>
      <c r="H28" s="42">
        <v>3645</v>
      </c>
      <c r="I28" s="42">
        <v>726774</v>
      </c>
      <c r="J28" s="42">
        <v>3958</v>
      </c>
      <c r="K28" s="42">
        <v>638107</v>
      </c>
      <c r="L28" s="42">
        <v>3367</v>
      </c>
      <c r="M28" s="42"/>
      <c r="N28" s="42">
        <v>507245</v>
      </c>
      <c r="O28" s="42"/>
      <c r="P28" s="42">
        <v>587</v>
      </c>
      <c r="Q28" s="42">
        <v>130110</v>
      </c>
      <c r="R28" s="42">
        <v>4</v>
      </c>
      <c r="S28" s="42">
        <v>752</v>
      </c>
      <c r="T28" s="44">
        <v>11</v>
      </c>
    </row>
    <row r="29" spans="1:30" s="53" customFormat="1" ht="12">
      <c r="A29" s="54"/>
      <c r="B29" s="55" t="s">
        <v>49</v>
      </c>
      <c r="C29" s="51">
        <f>SUM(C30:C32)</f>
        <v>4698</v>
      </c>
      <c r="D29" s="51">
        <f aca="true" t="shared" si="3" ref="D29:S29">SUM(D30:D32)</f>
        <v>4052</v>
      </c>
      <c r="E29" s="51">
        <f t="shared" si="3"/>
        <v>332</v>
      </c>
      <c r="F29" s="51">
        <f t="shared" si="3"/>
        <v>172</v>
      </c>
      <c r="G29" s="51">
        <f t="shared" si="3"/>
        <v>77057</v>
      </c>
      <c r="H29" s="51">
        <f t="shared" si="3"/>
        <v>1057</v>
      </c>
      <c r="I29" s="51">
        <v>242784</v>
      </c>
      <c r="J29" s="51">
        <f t="shared" si="3"/>
        <v>1407</v>
      </c>
      <c r="K29" s="51">
        <f t="shared" si="3"/>
        <v>226003</v>
      </c>
      <c r="L29" s="51">
        <f t="shared" si="3"/>
        <v>1263</v>
      </c>
      <c r="M29" s="51"/>
      <c r="N29" s="51">
        <f t="shared" si="3"/>
        <v>193775</v>
      </c>
      <c r="O29" s="51"/>
      <c r="P29" s="51">
        <f t="shared" si="3"/>
        <v>141</v>
      </c>
      <c r="Q29" s="51">
        <f t="shared" si="3"/>
        <v>31663</v>
      </c>
      <c r="R29" s="51">
        <f t="shared" si="3"/>
        <v>3</v>
      </c>
      <c r="S29" s="51">
        <f t="shared" si="3"/>
        <v>565</v>
      </c>
      <c r="T29" s="52" t="s">
        <v>50</v>
      </c>
      <c r="AC29" s="45"/>
      <c r="AD29" s="45"/>
    </row>
    <row r="30" spans="1:20" s="45" customFormat="1" ht="12">
      <c r="A30" s="40" t="s">
        <v>51</v>
      </c>
      <c r="B30" s="58" t="s">
        <v>52</v>
      </c>
      <c r="C30" s="42">
        <v>1089</v>
      </c>
      <c r="D30" s="42">
        <v>961</v>
      </c>
      <c r="E30" s="42">
        <v>97</v>
      </c>
      <c r="F30" s="42">
        <v>49</v>
      </c>
      <c r="G30" s="42">
        <v>17415</v>
      </c>
      <c r="H30" s="42">
        <v>249</v>
      </c>
      <c r="I30" s="42">
        <v>56486</v>
      </c>
      <c r="J30" s="42">
        <v>302</v>
      </c>
      <c r="K30" s="42">
        <v>49541</v>
      </c>
      <c r="L30" s="42">
        <v>263</v>
      </c>
      <c r="M30" s="42"/>
      <c r="N30" s="42">
        <v>40285</v>
      </c>
      <c r="O30" s="42"/>
      <c r="P30" s="42">
        <v>39</v>
      </c>
      <c r="Q30" s="42">
        <v>9256</v>
      </c>
      <c r="R30" s="42">
        <v>0</v>
      </c>
      <c r="S30" s="42">
        <v>0</v>
      </c>
      <c r="T30" s="44">
        <v>12</v>
      </c>
    </row>
    <row r="31" spans="1:20" s="45" customFormat="1" ht="12">
      <c r="A31" s="40" t="s">
        <v>53</v>
      </c>
      <c r="B31" s="58" t="s">
        <v>54</v>
      </c>
      <c r="C31" s="42">
        <v>1780</v>
      </c>
      <c r="D31" s="42">
        <v>1493</v>
      </c>
      <c r="E31" s="42">
        <v>142</v>
      </c>
      <c r="F31" s="42">
        <v>74</v>
      </c>
      <c r="G31" s="42">
        <v>30106</v>
      </c>
      <c r="H31" s="42">
        <v>457</v>
      </c>
      <c r="I31" s="42">
        <v>103593</v>
      </c>
      <c r="J31" s="42">
        <v>608</v>
      </c>
      <c r="K31" s="42">
        <v>97867</v>
      </c>
      <c r="L31" s="42">
        <v>543</v>
      </c>
      <c r="M31" s="42"/>
      <c r="N31" s="42">
        <v>83574</v>
      </c>
      <c r="O31" s="42"/>
      <c r="P31" s="42">
        <v>65</v>
      </c>
      <c r="Q31" s="42">
        <v>14293</v>
      </c>
      <c r="R31" s="42">
        <v>0</v>
      </c>
      <c r="S31" s="42">
        <v>0</v>
      </c>
      <c r="T31" s="44">
        <v>13</v>
      </c>
    </row>
    <row r="32" spans="1:20" s="45" customFormat="1" ht="12">
      <c r="A32" s="40" t="s">
        <v>55</v>
      </c>
      <c r="B32" s="58" t="s">
        <v>56</v>
      </c>
      <c r="C32" s="42">
        <v>1829</v>
      </c>
      <c r="D32" s="42">
        <v>1598</v>
      </c>
      <c r="E32" s="42">
        <v>93</v>
      </c>
      <c r="F32" s="42">
        <v>49</v>
      </c>
      <c r="G32" s="42">
        <v>29536</v>
      </c>
      <c r="H32" s="42">
        <v>351</v>
      </c>
      <c r="I32" s="42">
        <v>82075</v>
      </c>
      <c r="J32" s="42">
        <v>497</v>
      </c>
      <c r="K32" s="42">
        <v>78595</v>
      </c>
      <c r="L32" s="42">
        <v>457</v>
      </c>
      <c r="M32" s="42"/>
      <c r="N32" s="42">
        <v>69916</v>
      </c>
      <c r="O32" s="42"/>
      <c r="P32" s="42">
        <v>37</v>
      </c>
      <c r="Q32" s="42">
        <v>8114</v>
      </c>
      <c r="R32" s="42">
        <v>3</v>
      </c>
      <c r="S32" s="42">
        <v>565</v>
      </c>
      <c r="T32" s="44">
        <v>14</v>
      </c>
    </row>
    <row r="33" spans="1:30" s="53" customFormat="1" ht="12">
      <c r="A33" s="54"/>
      <c r="B33" s="55" t="s">
        <v>57</v>
      </c>
      <c r="C33" s="51">
        <f>SUM(C34:C38)</f>
        <v>15963</v>
      </c>
      <c r="D33" s="51">
        <f aca="true" t="shared" si="4" ref="D33:N33">SUM(D34:D38)</f>
        <v>14053</v>
      </c>
      <c r="E33" s="51">
        <f t="shared" si="4"/>
        <v>1156</v>
      </c>
      <c r="F33" s="51">
        <f t="shared" si="4"/>
        <v>491</v>
      </c>
      <c r="G33" s="51">
        <f t="shared" si="4"/>
        <v>255383</v>
      </c>
      <c r="H33" s="51">
        <f t="shared" si="4"/>
        <v>3797</v>
      </c>
      <c r="I33" s="51">
        <f t="shared" si="4"/>
        <v>795209</v>
      </c>
      <c r="J33" s="51">
        <f t="shared" si="4"/>
        <v>4604</v>
      </c>
      <c r="K33" s="51">
        <f t="shared" si="4"/>
        <v>735294</v>
      </c>
      <c r="L33" s="51">
        <f t="shared" si="4"/>
        <v>4145</v>
      </c>
      <c r="M33" s="51"/>
      <c r="N33" s="51">
        <f t="shared" si="4"/>
        <v>635360</v>
      </c>
      <c r="O33" s="51"/>
      <c r="P33" s="51">
        <f>SUM(P34:P38)</f>
        <v>456</v>
      </c>
      <c r="Q33" s="51">
        <f>SUM(Q34:Q38)</f>
        <v>99301</v>
      </c>
      <c r="R33" s="51">
        <f>SUM(R34:R38)</f>
        <v>3</v>
      </c>
      <c r="S33" s="51">
        <f>SUM(S34:S38)</f>
        <v>633</v>
      </c>
      <c r="T33" s="52" t="s">
        <v>58</v>
      </c>
      <c r="AC33" s="45"/>
      <c r="AD33" s="45"/>
    </row>
    <row r="34" spans="1:20" s="45" customFormat="1" ht="12">
      <c r="A34" s="40" t="s">
        <v>59</v>
      </c>
      <c r="B34" s="58" t="s">
        <v>60</v>
      </c>
      <c r="C34" s="42">
        <v>2706</v>
      </c>
      <c r="D34" s="42">
        <v>2443</v>
      </c>
      <c r="E34" s="42">
        <v>193</v>
      </c>
      <c r="F34" s="42">
        <v>87</v>
      </c>
      <c r="G34" s="42">
        <v>42916</v>
      </c>
      <c r="H34" s="42">
        <v>553</v>
      </c>
      <c r="I34" s="42">
        <v>123542</v>
      </c>
      <c r="J34" s="42">
        <v>855</v>
      </c>
      <c r="K34" s="42">
        <v>136529</v>
      </c>
      <c r="L34" s="42">
        <v>780</v>
      </c>
      <c r="M34" s="42"/>
      <c r="N34" s="42">
        <v>120080</v>
      </c>
      <c r="O34" s="42"/>
      <c r="P34" s="42">
        <v>75</v>
      </c>
      <c r="Q34" s="42">
        <v>16449</v>
      </c>
      <c r="R34" s="42">
        <v>0</v>
      </c>
      <c r="S34" s="42">
        <v>0</v>
      </c>
      <c r="T34" s="44">
        <v>15</v>
      </c>
    </row>
    <row r="35" spans="1:20" s="45" customFormat="1" ht="12">
      <c r="A35" s="40" t="s">
        <v>61</v>
      </c>
      <c r="B35" s="58" t="s">
        <v>62</v>
      </c>
      <c r="C35" s="42">
        <v>1247</v>
      </c>
      <c r="D35" s="42">
        <v>1077</v>
      </c>
      <c r="E35" s="42">
        <v>67</v>
      </c>
      <c r="F35" s="42">
        <v>40</v>
      </c>
      <c r="G35" s="42">
        <v>19736</v>
      </c>
      <c r="H35" s="42">
        <v>149</v>
      </c>
      <c r="I35" s="42">
        <v>32124</v>
      </c>
      <c r="J35" s="42">
        <v>297</v>
      </c>
      <c r="K35" s="42">
        <v>47587</v>
      </c>
      <c r="L35" s="42">
        <v>261</v>
      </c>
      <c r="M35" s="42"/>
      <c r="N35" s="42">
        <v>39713</v>
      </c>
      <c r="O35" s="42"/>
      <c r="P35" s="42">
        <v>36</v>
      </c>
      <c r="Q35" s="42">
        <v>7874</v>
      </c>
      <c r="R35" s="42">
        <v>0</v>
      </c>
      <c r="S35" s="42">
        <v>0</v>
      </c>
      <c r="T35" s="44">
        <v>16</v>
      </c>
    </row>
    <row r="36" spans="1:30" s="45" customFormat="1" ht="12">
      <c r="A36" s="40" t="s">
        <v>63</v>
      </c>
      <c r="B36" s="58" t="s">
        <v>64</v>
      </c>
      <c r="C36" s="42">
        <v>5870</v>
      </c>
      <c r="D36" s="42">
        <v>5091</v>
      </c>
      <c r="E36" s="42">
        <v>498</v>
      </c>
      <c r="F36" s="42">
        <v>172</v>
      </c>
      <c r="G36" s="42">
        <v>93543</v>
      </c>
      <c r="H36" s="42">
        <v>1459</v>
      </c>
      <c r="I36" s="42">
        <v>298449</v>
      </c>
      <c r="J36" s="42">
        <v>1788</v>
      </c>
      <c r="K36" s="42">
        <v>282077</v>
      </c>
      <c r="L36" s="42">
        <v>1622</v>
      </c>
      <c r="M36" s="42"/>
      <c r="N36" s="42">
        <v>246230</v>
      </c>
      <c r="O36" s="42"/>
      <c r="P36" s="42">
        <v>164</v>
      </c>
      <c r="Q36" s="42">
        <v>35425</v>
      </c>
      <c r="R36" s="42">
        <v>2</v>
      </c>
      <c r="S36" s="42">
        <v>422</v>
      </c>
      <c r="T36" s="44">
        <v>17</v>
      </c>
      <c r="U36" s="60"/>
      <c r="V36" s="60"/>
      <c r="W36" s="60"/>
      <c r="X36" s="60"/>
      <c r="Y36" s="60"/>
      <c r="Z36" s="60"/>
      <c r="AA36" s="60"/>
      <c r="AB36" s="60"/>
      <c r="AC36" s="60"/>
      <c r="AD36" s="60"/>
    </row>
    <row r="37" spans="1:20" s="45" customFormat="1" ht="12">
      <c r="A37" s="40" t="s">
        <v>65</v>
      </c>
      <c r="B37" s="58" t="s">
        <v>66</v>
      </c>
      <c r="C37" s="42">
        <v>2014</v>
      </c>
      <c r="D37" s="42">
        <v>1796</v>
      </c>
      <c r="E37" s="42">
        <v>169</v>
      </c>
      <c r="F37" s="42">
        <v>67</v>
      </c>
      <c r="G37" s="42">
        <v>32476</v>
      </c>
      <c r="H37" s="42">
        <v>571</v>
      </c>
      <c r="I37" s="42">
        <v>110955</v>
      </c>
      <c r="J37" s="42">
        <v>588</v>
      </c>
      <c r="K37" s="42">
        <v>92903</v>
      </c>
      <c r="L37" s="42">
        <v>513</v>
      </c>
      <c r="M37" s="42"/>
      <c r="N37" s="42">
        <v>76261</v>
      </c>
      <c r="O37" s="42"/>
      <c r="P37" s="61">
        <v>75</v>
      </c>
      <c r="Q37" s="61">
        <v>16643</v>
      </c>
      <c r="R37" s="42">
        <v>0</v>
      </c>
      <c r="S37" s="42">
        <v>0</v>
      </c>
      <c r="T37" s="44">
        <v>18</v>
      </c>
    </row>
    <row r="38" spans="1:20" s="45" customFormat="1" ht="12">
      <c r="A38" s="40" t="s">
        <v>67</v>
      </c>
      <c r="B38" s="58" t="s">
        <v>68</v>
      </c>
      <c r="C38" s="42">
        <v>4126</v>
      </c>
      <c r="D38" s="42">
        <v>3646</v>
      </c>
      <c r="E38" s="42">
        <v>229</v>
      </c>
      <c r="F38" s="42">
        <v>125</v>
      </c>
      <c r="G38" s="42">
        <v>66712</v>
      </c>
      <c r="H38" s="42">
        <v>1065</v>
      </c>
      <c r="I38" s="42">
        <v>230139</v>
      </c>
      <c r="J38" s="42">
        <v>1076</v>
      </c>
      <c r="K38" s="42">
        <v>176198</v>
      </c>
      <c r="L38" s="42">
        <v>969</v>
      </c>
      <c r="M38" s="42"/>
      <c r="N38" s="42">
        <v>153076</v>
      </c>
      <c r="O38" s="42"/>
      <c r="P38" s="61">
        <v>106</v>
      </c>
      <c r="Q38" s="61">
        <v>22910</v>
      </c>
      <c r="R38" s="42">
        <v>1</v>
      </c>
      <c r="S38" s="42">
        <v>211</v>
      </c>
      <c r="T38" s="44">
        <v>19</v>
      </c>
    </row>
    <row r="39" spans="1:30" s="53" customFormat="1" ht="12">
      <c r="A39" s="54"/>
      <c r="B39" s="55" t="s">
        <v>69</v>
      </c>
      <c r="C39" s="51">
        <f>SUM(C40:C41)</f>
        <v>9162</v>
      </c>
      <c r="D39" s="51">
        <f aca="true" t="shared" si="5" ref="D39:S39">SUM(D40:D41)</f>
        <v>7733</v>
      </c>
      <c r="E39" s="51">
        <f t="shared" si="5"/>
        <v>614</v>
      </c>
      <c r="F39" s="51">
        <f t="shared" si="5"/>
        <v>353</v>
      </c>
      <c r="G39" s="51">
        <f t="shared" si="5"/>
        <v>145584</v>
      </c>
      <c r="H39" s="51">
        <f t="shared" si="5"/>
        <v>1629</v>
      </c>
      <c r="I39" s="51">
        <f t="shared" si="5"/>
        <v>353745</v>
      </c>
      <c r="J39" s="51">
        <f t="shared" si="5"/>
        <v>2687</v>
      </c>
      <c r="K39" s="51">
        <f t="shared" si="5"/>
        <v>431005</v>
      </c>
      <c r="L39" s="51">
        <f t="shared" si="5"/>
        <v>2316</v>
      </c>
      <c r="M39" s="51"/>
      <c r="N39" s="51">
        <f t="shared" si="5"/>
        <v>346454</v>
      </c>
      <c r="O39" s="51"/>
      <c r="P39" s="51">
        <f t="shared" si="5"/>
        <v>370</v>
      </c>
      <c r="Q39" s="51">
        <f t="shared" si="5"/>
        <v>84340</v>
      </c>
      <c r="R39" s="51">
        <f t="shared" si="5"/>
        <v>1</v>
      </c>
      <c r="S39" s="51">
        <f t="shared" si="5"/>
        <v>211</v>
      </c>
      <c r="T39" s="52" t="s">
        <v>70</v>
      </c>
      <c r="AC39" s="45"/>
      <c r="AD39" s="45"/>
    </row>
    <row r="40" spans="1:20" s="45" customFormat="1" ht="12">
      <c r="A40" s="40" t="s">
        <v>71</v>
      </c>
      <c r="B40" s="58" t="s">
        <v>72</v>
      </c>
      <c r="C40" s="42">
        <v>5360</v>
      </c>
      <c r="D40" s="42">
        <v>4414</v>
      </c>
      <c r="E40" s="42">
        <v>337</v>
      </c>
      <c r="F40" s="42">
        <v>235</v>
      </c>
      <c r="G40" s="42">
        <v>83395</v>
      </c>
      <c r="H40" s="42">
        <v>866</v>
      </c>
      <c r="I40" s="42">
        <v>192930</v>
      </c>
      <c r="J40" s="42">
        <v>1616</v>
      </c>
      <c r="K40" s="42">
        <v>255115</v>
      </c>
      <c r="L40" s="42">
        <v>1374</v>
      </c>
      <c r="M40" s="42"/>
      <c r="N40" s="42">
        <v>199635</v>
      </c>
      <c r="O40" s="42"/>
      <c r="P40" s="42">
        <v>241</v>
      </c>
      <c r="Q40" s="42">
        <v>55269</v>
      </c>
      <c r="R40" s="42">
        <v>1</v>
      </c>
      <c r="S40" s="42">
        <v>211</v>
      </c>
      <c r="T40" s="44">
        <v>20</v>
      </c>
    </row>
    <row r="41" spans="1:20" s="45" customFormat="1" ht="12">
      <c r="A41" s="40" t="s">
        <v>73</v>
      </c>
      <c r="B41" s="58" t="s">
        <v>74</v>
      </c>
      <c r="C41" s="42">
        <v>3802</v>
      </c>
      <c r="D41" s="42">
        <v>3319</v>
      </c>
      <c r="E41" s="42">
        <v>277</v>
      </c>
      <c r="F41" s="42">
        <v>118</v>
      </c>
      <c r="G41" s="42">
        <v>62189</v>
      </c>
      <c r="H41" s="42">
        <v>763</v>
      </c>
      <c r="I41" s="42">
        <v>160815</v>
      </c>
      <c r="J41" s="42">
        <v>1071</v>
      </c>
      <c r="K41" s="42">
        <v>175890</v>
      </c>
      <c r="L41" s="42">
        <v>942</v>
      </c>
      <c r="M41" s="42"/>
      <c r="N41" s="42">
        <v>146819</v>
      </c>
      <c r="O41" s="42"/>
      <c r="P41" s="42">
        <v>129</v>
      </c>
      <c r="Q41" s="42">
        <v>29071</v>
      </c>
      <c r="R41" s="42">
        <v>0</v>
      </c>
      <c r="S41" s="42">
        <v>0</v>
      </c>
      <c r="T41" s="44">
        <v>21</v>
      </c>
    </row>
    <row r="42" spans="1:30" s="53" customFormat="1" ht="12">
      <c r="A42" s="54"/>
      <c r="B42" s="55" t="s">
        <v>75</v>
      </c>
      <c r="C42" s="51">
        <f>SUM(C43:C46)</f>
        <v>12333</v>
      </c>
      <c r="D42" s="51">
        <f aca="true" t="shared" si="6" ref="D42:S42">SUM(D43:D46)</f>
        <v>10250</v>
      </c>
      <c r="E42" s="51">
        <f t="shared" si="6"/>
        <v>983</v>
      </c>
      <c r="F42" s="51">
        <f t="shared" si="6"/>
        <v>542</v>
      </c>
      <c r="G42" s="51">
        <f t="shared" si="6"/>
        <v>191131</v>
      </c>
      <c r="H42" s="51">
        <f t="shared" si="6"/>
        <v>2624</v>
      </c>
      <c r="I42" s="51">
        <f t="shared" si="6"/>
        <v>550079</v>
      </c>
      <c r="J42" s="51">
        <f t="shared" si="6"/>
        <v>3057</v>
      </c>
      <c r="K42" s="51">
        <f t="shared" si="6"/>
        <v>505486</v>
      </c>
      <c r="L42" s="51">
        <f t="shared" si="6"/>
        <v>2533</v>
      </c>
      <c r="M42" s="51"/>
      <c r="N42" s="51">
        <f t="shared" si="6"/>
        <v>386166</v>
      </c>
      <c r="O42" s="51"/>
      <c r="P42" s="51">
        <f t="shared" si="6"/>
        <v>524</v>
      </c>
      <c r="Q42" s="51">
        <f t="shared" si="6"/>
        <v>119320</v>
      </c>
      <c r="R42" s="51">
        <f t="shared" si="6"/>
        <v>0</v>
      </c>
      <c r="S42" s="51">
        <f t="shared" si="6"/>
        <v>0</v>
      </c>
      <c r="T42" s="52" t="s">
        <v>76</v>
      </c>
      <c r="AC42" s="45"/>
      <c r="AD42" s="45"/>
    </row>
    <row r="43" spans="1:20" s="45" customFormat="1" ht="12">
      <c r="A43" s="40" t="s">
        <v>77</v>
      </c>
      <c r="B43" s="58" t="s">
        <v>78</v>
      </c>
      <c r="C43" s="42">
        <v>2206</v>
      </c>
      <c r="D43" s="42">
        <v>1886</v>
      </c>
      <c r="E43" s="42">
        <v>189</v>
      </c>
      <c r="F43" s="42">
        <v>69</v>
      </c>
      <c r="G43" s="42">
        <v>34263</v>
      </c>
      <c r="H43" s="42">
        <v>557</v>
      </c>
      <c r="I43" s="42">
        <v>119962</v>
      </c>
      <c r="J43" s="42">
        <v>503</v>
      </c>
      <c r="K43" s="42">
        <v>83685</v>
      </c>
      <c r="L43" s="42">
        <v>423</v>
      </c>
      <c r="M43" s="42"/>
      <c r="N43" s="42">
        <v>65175</v>
      </c>
      <c r="O43" s="42"/>
      <c r="P43" s="61">
        <v>80</v>
      </c>
      <c r="Q43" s="61">
        <v>18510</v>
      </c>
      <c r="R43" s="42">
        <v>0</v>
      </c>
      <c r="S43" s="42">
        <v>0</v>
      </c>
      <c r="T43" s="44">
        <v>22</v>
      </c>
    </row>
    <row r="44" spans="1:20" s="45" customFormat="1" ht="12">
      <c r="A44" s="40" t="s">
        <v>79</v>
      </c>
      <c r="B44" s="58" t="s">
        <v>80</v>
      </c>
      <c r="C44" s="42">
        <v>2810</v>
      </c>
      <c r="D44" s="42">
        <v>2219</v>
      </c>
      <c r="E44" s="42">
        <v>199</v>
      </c>
      <c r="F44" s="42">
        <v>108</v>
      </c>
      <c r="G44" s="42">
        <v>42907</v>
      </c>
      <c r="H44" s="42">
        <v>624</v>
      </c>
      <c r="I44" s="42">
        <v>128753</v>
      </c>
      <c r="J44" s="42">
        <v>760</v>
      </c>
      <c r="K44" s="42">
        <v>126064</v>
      </c>
      <c r="L44" s="42">
        <v>625</v>
      </c>
      <c r="M44" s="42"/>
      <c r="N44" s="42">
        <v>95075</v>
      </c>
      <c r="O44" s="42"/>
      <c r="P44" s="42">
        <v>135</v>
      </c>
      <c r="Q44" s="42">
        <v>30989</v>
      </c>
      <c r="R44" s="42">
        <v>0</v>
      </c>
      <c r="S44" s="42">
        <v>0</v>
      </c>
      <c r="T44" s="44">
        <v>23</v>
      </c>
    </row>
    <row r="45" spans="1:20" s="45" customFormat="1" ht="12">
      <c r="A45" s="40" t="s">
        <v>81</v>
      </c>
      <c r="B45" s="58" t="s">
        <v>82</v>
      </c>
      <c r="C45" s="42">
        <v>3794</v>
      </c>
      <c r="D45" s="42">
        <v>3308</v>
      </c>
      <c r="E45" s="42">
        <v>367</v>
      </c>
      <c r="F45" s="42">
        <v>230</v>
      </c>
      <c r="G45" s="42">
        <v>58141</v>
      </c>
      <c r="H45" s="42">
        <v>915</v>
      </c>
      <c r="I45" s="42">
        <v>185039</v>
      </c>
      <c r="J45" s="42">
        <v>1105</v>
      </c>
      <c r="K45" s="42">
        <v>186396</v>
      </c>
      <c r="L45" s="42">
        <v>869</v>
      </c>
      <c r="M45" s="42"/>
      <c r="N45" s="42">
        <v>132322</v>
      </c>
      <c r="O45" s="42"/>
      <c r="P45" s="42">
        <v>236</v>
      </c>
      <c r="Q45" s="42">
        <v>54074</v>
      </c>
      <c r="R45" s="42">
        <v>0</v>
      </c>
      <c r="S45" s="42">
        <v>0</v>
      </c>
      <c r="T45" s="44">
        <v>24</v>
      </c>
    </row>
    <row r="46" spans="1:20" s="45" customFormat="1" ht="12">
      <c r="A46" s="40" t="s">
        <v>83</v>
      </c>
      <c r="B46" s="58" t="s">
        <v>84</v>
      </c>
      <c r="C46" s="42">
        <v>3523</v>
      </c>
      <c r="D46" s="42">
        <v>2837</v>
      </c>
      <c r="E46" s="42">
        <v>228</v>
      </c>
      <c r="F46" s="42">
        <v>135</v>
      </c>
      <c r="G46" s="42">
        <v>55820</v>
      </c>
      <c r="H46" s="42">
        <v>528</v>
      </c>
      <c r="I46" s="42">
        <v>116325</v>
      </c>
      <c r="J46" s="42">
        <v>689</v>
      </c>
      <c r="K46" s="42">
        <v>109341</v>
      </c>
      <c r="L46" s="42">
        <v>616</v>
      </c>
      <c r="M46" s="42"/>
      <c r="N46" s="42">
        <v>93594</v>
      </c>
      <c r="O46" s="42"/>
      <c r="P46" s="42">
        <v>73</v>
      </c>
      <c r="Q46" s="42">
        <v>15747</v>
      </c>
      <c r="R46" s="42">
        <v>0</v>
      </c>
      <c r="S46" s="42">
        <v>0</v>
      </c>
      <c r="T46" s="44">
        <v>25</v>
      </c>
    </row>
    <row r="47" spans="1:30" s="53" customFormat="1" ht="12">
      <c r="A47" s="54"/>
      <c r="B47" s="55" t="s">
        <v>85</v>
      </c>
      <c r="C47" s="51">
        <f>SUM(C48:C48)</f>
        <v>5092</v>
      </c>
      <c r="D47" s="51">
        <f aca="true" t="shared" si="7" ref="D47:S47">SUM(D48:D48)</f>
        <v>3297</v>
      </c>
      <c r="E47" s="51">
        <f t="shared" si="7"/>
        <v>379</v>
      </c>
      <c r="F47" s="51">
        <f t="shared" si="7"/>
        <v>214</v>
      </c>
      <c r="G47" s="51">
        <f t="shared" si="7"/>
        <v>76728</v>
      </c>
      <c r="H47" s="51">
        <f t="shared" si="7"/>
        <v>1088</v>
      </c>
      <c r="I47" s="51">
        <f t="shared" si="7"/>
        <v>229549</v>
      </c>
      <c r="J47" s="51">
        <f t="shared" si="7"/>
        <v>1457</v>
      </c>
      <c r="K47" s="51">
        <f t="shared" si="7"/>
        <v>236833</v>
      </c>
      <c r="L47" s="51">
        <f t="shared" si="7"/>
        <v>1269</v>
      </c>
      <c r="M47" s="51"/>
      <c r="N47" s="51">
        <f t="shared" si="7"/>
        <v>195654</v>
      </c>
      <c r="O47" s="51"/>
      <c r="P47" s="62">
        <f t="shared" si="7"/>
        <v>186</v>
      </c>
      <c r="Q47" s="62">
        <f t="shared" si="7"/>
        <v>40757</v>
      </c>
      <c r="R47" s="51">
        <f t="shared" si="7"/>
        <v>2</v>
      </c>
      <c r="S47" s="51">
        <f t="shared" si="7"/>
        <v>422</v>
      </c>
      <c r="T47" s="52" t="s">
        <v>86</v>
      </c>
      <c r="AC47" s="45"/>
      <c r="AD47" s="45"/>
    </row>
    <row r="48" spans="1:30" s="64" customFormat="1" ht="12">
      <c r="A48" s="63" t="s">
        <v>87</v>
      </c>
      <c r="B48" s="58" t="s">
        <v>88</v>
      </c>
      <c r="C48" s="42">
        <v>5092</v>
      </c>
      <c r="D48" s="42">
        <v>3297</v>
      </c>
      <c r="E48" s="42">
        <v>379</v>
      </c>
      <c r="F48" s="42">
        <v>214</v>
      </c>
      <c r="G48" s="42">
        <v>76728</v>
      </c>
      <c r="H48" s="42">
        <v>1088</v>
      </c>
      <c r="I48" s="42">
        <v>229549</v>
      </c>
      <c r="J48" s="42">
        <v>1457</v>
      </c>
      <c r="K48" s="42">
        <v>236833</v>
      </c>
      <c r="L48" s="42">
        <v>1269</v>
      </c>
      <c r="M48" s="42"/>
      <c r="N48" s="42">
        <v>195654</v>
      </c>
      <c r="O48" s="42"/>
      <c r="P48" s="61">
        <v>186</v>
      </c>
      <c r="Q48" s="61">
        <v>40757</v>
      </c>
      <c r="R48" s="42">
        <v>2</v>
      </c>
      <c r="S48" s="42">
        <v>422</v>
      </c>
      <c r="T48" s="44">
        <v>26</v>
      </c>
      <c r="AC48" s="45"/>
      <c r="AD48" s="45"/>
    </row>
    <row r="49" spans="1:30" s="53" customFormat="1" ht="12">
      <c r="A49" s="65"/>
      <c r="B49" s="55" t="s">
        <v>89</v>
      </c>
      <c r="C49" s="51">
        <f aca="true" t="shared" si="8" ref="C49:S49">SUM(C50:C57)</f>
        <v>16389</v>
      </c>
      <c r="D49" s="51">
        <f t="shared" si="8"/>
        <v>14567</v>
      </c>
      <c r="E49" s="51">
        <f t="shared" si="8"/>
        <v>600</v>
      </c>
      <c r="F49" s="51">
        <v>447</v>
      </c>
      <c r="G49" s="51">
        <f t="shared" si="8"/>
        <v>268367</v>
      </c>
      <c r="H49" s="51">
        <f t="shared" si="8"/>
        <v>3212</v>
      </c>
      <c r="I49" s="51">
        <f t="shared" si="8"/>
        <v>712156</v>
      </c>
      <c r="J49" s="51">
        <f t="shared" si="8"/>
        <v>4315</v>
      </c>
      <c r="K49" s="51">
        <f t="shared" si="8"/>
        <v>691901</v>
      </c>
      <c r="L49" s="51">
        <f t="shared" si="8"/>
        <v>3749</v>
      </c>
      <c r="M49" s="51"/>
      <c r="N49" s="51">
        <f t="shared" si="8"/>
        <v>570483</v>
      </c>
      <c r="O49" s="51"/>
      <c r="P49" s="51">
        <f t="shared" si="8"/>
        <v>566</v>
      </c>
      <c r="Q49" s="51">
        <f t="shared" si="8"/>
        <v>121418</v>
      </c>
      <c r="R49" s="51">
        <f t="shared" si="8"/>
        <v>0</v>
      </c>
      <c r="S49" s="51">
        <f t="shared" si="8"/>
        <v>0</v>
      </c>
      <c r="T49" s="52" t="s">
        <v>90</v>
      </c>
      <c r="AC49" s="45"/>
      <c r="AD49" s="45"/>
    </row>
    <row r="50" spans="1:20" s="45" customFormat="1" ht="12">
      <c r="A50" s="40" t="s">
        <v>91</v>
      </c>
      <c r="B50" s="58" t="s">
        <v>92</v>
      </c>
      <c r="C50" s="42">
        <v>1460</v>
      </c>
      <c r="D50" s="42">
        <v>1323</v>
      </c>
      <c r="E50" s="42">
        <v>59</v>
      </c>
      <c r="F50" s="42">
        <v>41</v>
      </c>
      <c r="G50" s="42">
        <v>24452</v>
      </c>
      <c r="H50" s="42">
        <v>390</v>
      </c>
      <c r="I50" s="42">
        <v>83377</v>
      </c>
      <c r="J50" s="42">
        <v>397</v>
      </c>
      <c r="K50" s="42">
        <v>62698</v>
      </c>
      <c r="L50" s="42">
        <v>345</v>
      </c>
      <c r="M50" s="42"/>
      <c r="N50" s="42">
        <v>52285</v>
      </c>
      <c r="O50" s="42"/>
      <c r="P50" s="61">
        <v>52</v>
      </c>
      <c r="Q50" s="61">
        <v>10413</v>
      </c>
      <c r="R50" s="42">
        <v>0</v>
      </c>
      <c r="S50" s="42">
        <v>0</v>
      </c>
      <c r="T50" s="44">
        <v>27</v>
      </c>
    </row>
    <row r="51" spans="1:20" s="45" customFormat="1" ht="12">
      <c r="A51" s="40" t="s">
        <v>93</v>
      </c>
      <c r="B51" s="58" t="s">
        <v>94</v>
      </c>
      <c r="C51" s="42">
        <v>2071</v>
      </c>
      <c r="D51" s="42">
        <v>1762</v>
      </c>
      <c r="E51" s="42">
        <v>70</v>
      </c>
      <c r="F51" s="42">
        <v>58</v>
      </c>
      <c r="G51" s="42">
        <v>33424</v>
      </c>
      <c r="H51" s="42">
        <v>421</v>
      </c>
      <c r="I51" s="42">
        <v>87867</v>
      </c>
      <c r="J51" s="42">
        <v>727</v>
      </c>
      <c r="K51" s="42">
        <v>115964</v>
      </c>
      <c r="L51" s="42">
        <v>645</v>
      </c>
      <c r="M51" s="42"/>
      <c r="N51" s="42">
        <v>96966</v>
      </c>
      <c r="O51" s="42"/>
      <c r="P51" s="61">
        <v>82</v>
      </c>
      <c r="Q51" s="61">
        <v>18998</v>
      </c>
      <c r="R51" s="42">
        <v>0</v>
      </c>
      <c r="S51" s="42">
        <v>0</v>
      </c>
      <c r="T51" s="44">
        <v>28</v>
      </c>
    </row>
    <row r="52" spans="1:20" s="45" customFormat="1" ht="12">
      <c r="A52" s="40" t="s">
        <v>95</v>
      </c>
      <c r="B52" s="59" t="s">
        <v>96</v>
      </c>
      <c r="C52" s="42">
        <v>1075</v>
      </c>
      <c r="D52" s="42">
        <v>912</v>
      </c>
      <c r="E52" s="42">
        <v>60</v>
      </c>
      <c r="F52" s="42">
        <v>48</v>
      </c>
      <c r="G52" s="42">
        <v>17568</v>
      </c>
      <c r="H52" s="42">
        <v>210</v>
      </c>
      <c r="I52" s="42">
        <v>45502</v>
      </c>
      <c r="J52" s="42">
        <v>301</v>
      </c>
      <c r="K52" s="42">
        <v>48029</v>
      </c>
      <c r="L52" s="42">
        <v>260</v>
      </c>
      <c r="M52" s="42"/>
      <c r="N52" s="42">
        <v>38850</v>
      </c>
      <c r="O52" s="42"/>
      <c r="P52" s="61">
        <v>41</v>
      </c>
      <c r="Q52" s="61">
        <v>9179</v>
      </c>
      <c r="R52" s="42">
        <v>0</v>
      </c>
      <c r="S52" s="42">
        <v>0</v>
      </c>
      <c r="T52" s="44">
        <v>29</v>
      </c>
    </row>
    <row r="53" spans="1:20" s="45" customFormat="1" ht="12">
      <c r="A53" s="40" t="s">
        <v>97</v>
      </c>
      <c r="B53" s="58" t="s">
        <v>98</v>
      </c>
      <c r="C53" s="42">
        <v>2293</v>
      </c>
      <c r="D53" s="61">
        <v>2041</v>
      </c>
      <c r="E53" s="42">
        <v>90</v>
      </c>
      <c r="F53" s="42">
        <v>63</v>
      </c>
      <c r="G53" s="42">
        <v>38126</v>
      </c>
      <c r="H53" s="42">
        <v>459</v>
      </c>
      <c r="I53" s="42">
        <v>97729</v>
      </c>
      <c r="J53" s="42">
        <v>497</v>
      </c>
      <c r="K53" s="42">
        <v>79908</v>
      </c>
      <c r="L53" s="42">
        <v>452</v>
      </c>
      <c r="M53" s="42"/>
      <c r="N53" s="42">
        <v>70818</v>
      </c>
      <c r="O53" s="42"/>
      <c r="P53" s="42">
        <v>45</v>
      </c>
      <c r="Q53" s="42">
        <v>9090</v>
      </c>
      <c r="R53" s="42">
        <v>0</v>
      </c>
      <c r="S53" s="42">
        <v>0</v>
      </c>
      <c r="T53" s="44">
        <v>30</v>
      </c>
    </row>
    <row r="54" spans="1:20" s="45" customFormat="1" ht="12">
      <c r="A54" s="40" t="s">
        <v>99</v>
      </c>
      <c r="B54" s="58" t="s">
        <v>100</v>
      </c>
      <c r="C54" s="42">
        <v>1166</v>
      </c>
      <c r="D54" s="42">
        <v>945</v>
      </c>
      <c r="E54" s="42">
        <v>33</v>
      </c>
      <c r="F54" s="42">
        <v>30</v>
      </c>
      <c r="G54" s="42">
        <v>20189</v>
      </c>
      <c r="H54" s="42">
        <v>262</v>
      </c>
      <c r="I54" s="42">
        <v>55070</v>
      </c>
      <c r="J54" s="42">
        <v>368</v>
      </c>
      <c r="K54" s="42">
        <v>58407</v>
      </c>
      <c r="L54" s="42">
        <v>328</v>
      </c>
      <c r="M54" s="42"/>
      <c r="N54" s="42">
        <v>49509</v>
      </c>
      <c r="O54" s="42"/>
      <c r="P54" s="42">
        <v>40</v>
      </c>
      <c r="Q54" s="61">
        <v>8898</v>
      </c>
      <c r="R54" s="42">
        <v>0</v>
      </c>
      <c r="S54" s="42">
        <v>0</v>
      </c>
      <c r="T54" s="44">
        <v>31</v>
      </c>
    </row>
    <row r="55" spans="1:20" s="45" customFormat="1" ht="12">
      <c r="A55" s="40" t="s">
        <v>101</v>
      </c>
      <c r="B55" s="58" t="s">
        <v>102</v>
      </c>
      <c r="C55" s="42">
        <v>2019</v>
      </c>
      <c r="D55" s="42">
        <v>1685</v>
      </c>
      <c r="E55" s="42">
        <v>57</v>
      </c>
      <c r="F55" s="42">
        <v>48</v>
      </c>
      <c r="G55" s="42">
        <v>34093</v>
      </c>
      <c r="H55" s="42">
        <v>413</v>
      </c>
      <c r="I55" s="42">
        <v>102992</v>
      </c>
      <c r="J55" s="42">
        <v>573</v>
      </c>
      <c r="K55" s="42">
        <v>93062</v>
      </c>
      <c r="L55" s="42">
        <v>485</v>
      </c>
      <c r="M55" s="42"/>
      <c r="N55" s="42">
        <v>75200</v>
      </c>
      <c r="O55" s="42"/>
      <c r="P55" s="42">
        <v>88</v>
      </c>
      <c r="Q55" s="42">
        <v>17862</v>
      </c>
      <c r="R55" s="42">
        <v>0</v>
      </c>
      <c r="S55" s="42">
        <v>0</v>
      </c>
      <c r="T55" s="44">
        <v>32</v>
      </c>
    </row>
    <row r="56" spans="1:20" s="45" customFormat="1" ht="12">
      <c r="A56" s="40" t="s">
        <v>103</v>
      </c>
      <c r="B56" s="58" t="s">
        <v>104</v>
      </c>
      <c r="C56" s="42">
        <v>1246</v>
      </c>
      <c r="D56" s="42">
        <v>1133</v>
      </c>
      <c r="E56" s="42">
        <v>49</v>
      </c>
      <c r="F56" s="42">
        <v>42</v>
      </c>
      <c r="G56" s="42">
        <v>19824</v>
      </c>
      <c r="H56" s="42">
        <v>262</v>
      </c>
      <c r="I56" s="42">
        <v>57880</v>
      </c>
      <c r="J56" s="42">
        <v>293</v>
      </c>
      <c r="K56" s="42">
        <v>45074</v>
      </c>
      <c r="L56" s="42">
        <v>246</v>
      </c>
      <c r="M56" s="42"/>
      <c r="N56" s="42">
        <v>34845</v>
      </c>
      <c r="O56" s="42"/>
      <c r="P56" s="61">
        <v>47</v>
      </c>
      <c r="Q56" s="61">
        <v>10229</v>
      </c>
      <c r="R56" s="42">
        <v>0</v>
      </c>
      <c r="S56" s="42">
        <v>0</v>
      </c>
      <c r="T56" s="44">
        <v>33</v>
      </c>
    </row>
    <row r="57" spans="1:20" s="45" customFormat="1" ht="12">
      <c r="A57" s="40" t="s">
        <v>105</v>
      </c>
      <c r="B57" s="58" t="s">
        <v>106</v>
      </c>
      <c r="C57" s="42">
        <v>5059</v>
      </c>
      <c r="D57" s="42">
        <v>4766</v>
      </c>
      <c r="E57" s="42">
        <v>182</v>
      </c>
      <c r="F57" s="42">
        <v>147</v>
      </c>
      <c r="G57" s="42">
        <v>80691</v>
      </c>
      <c r="H57" s="42">
        <v>795</v>
      </c>
      <c r="I57" s="42">
        <v>181739</v>
      </c>
      <c r="J57" s="42">
        <v>1159</v>
      </c>
      <c r="K57" s="42">
        <v>188759</v>
      </c>
      <c r="L57" s="42">
        <v>988</v>
      </c>
      <c r="M57" s="42"/>
      <c r="N57" s="42">
        <v>152010</v>
      </c>
      <c r="O57" s="42"/>
      <c r="P57" s="42">
        <v>171</v>
      </c>
      <c r="Q57" s="42">
        <v>36749</v>
      </c>
      <c r="R57" s="42">
        <v>0</v>
      </c>
      <c r="S57" s="42">
        <v>0</v>
      </c>
      <c r="T57" s="44">
        <v>34</v>
      </c>
    </row>
    <row r="58" spans="1:30" s="53" customFormat="1" ht="12">
      <c r="A58" s="54"/>
      <c r="B58" s="55" t="s">
        <v>107</v>
      </c>
      <c r="C58" s="51">
        <f>SUM(C59:C66)</f>
        <v>21404</v>
      </c>
      <c r="D58" s="51">
        <f aca="true" t="shared" si="9" ref="D58:S58">SUM(D59:D66)</f>
        <v>18906</v>
      </c>
      <c r="E58" s="51">
        <f t="shared" si="9"/>
        <v>1669</v>
      </c>
      <c r="F58" s="51">
        <f t="shared" si="9"/>
        <v>843</v>
      </c>
      <c r="G58" s="51">
        <f t="shared" si="9"/>
        <v>344989</v>
      </c>
      <c r="H58" s="51">
        <f t="shared" si="9"/>
        <v>4996</v>
      </c>
      <c r="I58" s="51">
        <f t="shared" si="9"/>
        <v>1041630</v>
      </c>
      <c r="J58" s="51">
        <f t="shared" si="9"/>
        <v>5949</v>
      </c>
      <c r="K58" s="51">
        <f t="shared" si="9"/>
        <v>977883</v>
      </c>
      <c r="L58" s="51">
        <f t="shared" si="9"/>
        <v>5021</v>
      </c>
      <c r="M58" s="51"/>
      <c r="N58" s="51">
        <f t="shared" si="9"/>
        <v>767926</v>
      </c>
      <c r="O58" s="51"/>
      <c r="P58" s="51">
        <f t="shared" si="9"/>
        <v>926</v>
      </c>
      <c r="Q58" s="51">
        <f t="shared" si="9"/>
        <v>209535</v>
      </c>
      <c r="R58" s="51">
        <f t="shared" si="9"/>
        <v>2</v>
      </c>
      <c r="S58" s="51">
        <f t="shared" si="9"/>
        <v>422</v>
      </c>
      <c r="T58" s="52" t="s">
        <v>108</v>
      </c>
      <c r="U58" s="66"/>
      <c r="V58" s="66"/>
      <c r="W58" s="66"/>
      <c r="X58" s="66"/>
      <c r="Y58" s="66"/>
      <c r="Z58" s="66"/>
      <c r="AA58" s="66"/>
      <c r="AB58" s="66"/>
      <c r="AC58" s="66"/>
      <c r="AD58" s="66"/>
    </row>
    <row r="59" spans="1:20" s="45" customFormat="1" ht="12">
      <c r="A59" s="40" t="s">
        <v>109</v>
      </c>
      <c r="B59" s="58" t="s">
        <v>110</v>
      </c>
      <c r="C59" s="42">
        <v>4172</v>
      </c>
      <c r="D59" s="42">
        <v>3728</v>
      </c>
      <c r="E59" s="42">
        <v>292</v>
      </c>
      <c r="F59" s="42">
        <v>166</v>
      </c>
      <c r="G59" s="61">
        <v>68853</v>
      </c>
      <c r="H59" s="42">
        <v>911</v>
      </c>
      <c r="I59" s="42">
        <v>204562</v>
      </c>
      <c r="J59" s="42">
        <v>1006</v>
      </c>
      <c r="K59" s="42">
        <v>162927</v>
      </c>
      <c r="L59" s="42">
        <v>868</v>
      </c>
      <c r="M59" s="42"/>
      <c r="N59" s="42">
        <v>133283</v>
      </c>
      <c r="O59" s="42"/>
      <c r="P59" s="61">
        <v>137</v>
      </c>
      <c r="Q59" s="61">
        <v>29433</v>
      </c>
      <c r="R59" s="42">
        <v>1</v>
      </c>
      <c r="S59" s="42">
        <v>211</v>
      </c>
      <c r="T59" s="44">
        <v>35</v>
      </c>
    </row>
    <row r="60" spans="1:20" s="45" customFormat="1" ht="12">
      <c r="A60" s="40" t="s">
        <v>111</v>
      </c>
      <c r="B60" s="58" t="s">
        <v>112</v>
      </c>
      <c r="C60" s="42">
        <v>5251</v>
      </c>
      <c r="D60" s="42">
        <v>4744</v>
      </c>
      <c r="E60" s="42">
        <v>486</v>
      </c>
      <c r="F60" s="42">
        <v>267</v>
      </c>
      <c r="G60" s="42">
        <v>80333</v>
      </c>
      <c r="H60" s="42">
        <v>1362</v>
      </c>
      <c r="I60" s="42">
        <v>280975</v>
      </c>
      <c r="J60" s="42">
        <v>1530</v>
      </c>
      <c r="K60" s="42">
        <v>259302</v>
      </c>
      <c r="L60" s="42">
        <v>1179</v>
      </c>
      <c r="M60" s="42"/>
      <c r="N60" s="42">
        <v>179572</v>
      </c>
      <c r="O60" s="42"/>
      <c r="P60" s="42">
        <v>351</v>
      </c>
      <c r="Q60" s="42">
        <v>79730</v>
      </c>
      <c r="R60" s="42">
        <v>0</v>
      </c>
      <c r="S60" s="42">
        <v>0</v>
      </c>
      <c r="T60" s="44">
        <v>36</v>
      </c>
    </row>
    <row r="61" spans="1:20" s="45" customFormat="1" ht="12">
      <c r="A61" s="40" t="s">
        <v>113</v>
      </c>
      <c r="B61" s="58" t="s">
        <v>114</v>
      </c>
      <c r="C61" s="42">
        <v>1283</v>
      </c>
      <c r="D61" s="42">
        <v>1120</v>
      </c>
      <c r="E61" s="42">
        <v>73</v>
      </c>
      <c r="F61" s="42">
        <v>63</v>
      </c>
      <c r="G61" s="42">
        <v>22382</v>
      </c>
      <c r="H61" s="42">
        <v>310</v>
      </c>
      <c r="I61" s="42">
        <v>61554</v>
      </c>
      <c r="J61" s="42">
        <v>352</v>
      </c>
      <c r="K61" s="42">
        <v>57691</v>
      </c>
      <c r="L61" s="42">
        <v>281</v>
      </c>
      <c r="M61" s="42"/>
      <c r="N61" s="42">
        <v>41596</v>
      </c>
      <c r="O61" s="42"/>
      <c r="P61" s="61">
        <v>71</v>
      </c>
      <c r="Q61" s="61">
        <v>16095</v>
      </c>
      <c r="R61" s="42">
        <v>0</v>
      </c>
      <c r="S61" s="42">
        <v>0</v>
      </c>
      <c r="T61" s="44">
        <v>37</v>
      </c>
    </row>
    <row r="62" spans="1:20" s="45" customFormat="1" ht="12">
      <c r="A62" s="40" t="s">
        <v>115</v>
      </c>
      <c r="B62" s="58" t="s">
        <v>116</v>
      </c>
      <c r="C62" s="42">
        <v>3277</v>
      </c>
      <c r="D62" s="42">
        <v>2908</v>
      </c>
      <c r="E62" s="42">
        <v>334</v>
      </c>
      <c r="F62" s="42">
        <v>106</v>
      </c>
      <c r="G62" s="42">
        <v>50477</v>
      </c>
      <c r="H62" s="42">
        <v>786</v>
      </c>
      <c r="I62" s="42">
        <v>157840</v>
      </c>
      <c r="J62" s="42">
        <v>989</v>
      </c>
      <c r="K62" s="42">
        <v>162247</v>
      </c>
      <c r="L62" s="42">
        <v>867</v>
      </c>
      <c r="M62" s="42"/>
      <c r="N62" s="42">
        <v>133862</v>
      </c>
      <c r="O62" s="42"/>
      <c r="P62" s="42">
        <v>121</v>
      </c>
      <c r="Q62" s="42">
        <v>28174</v>
      </c>
      <c r="R62" s="42">
        <v>1</v>
      </c>
      <c r="S62" s="42">
        <v>211</v>
      </c>
      <c r="T62" s="44">
        <v>38</v>
      </c>
    </row>
    <row r="63" spans="1:20" s="45" customFormat="1" ht="12">
      <c r="A63" s="40" t="s">
        <v>117</v>
      </c>
      <c r="B63" s="58" t="s">
        <v>118</v>
      </c>
      <c r="C63" s="42">
        <v>1589</v>
      </c>
      <c r="D63" s="42">
        <v>1423</v>
      </c>
      <c r="E63" s="42">
        <v>143</v>
      </c>
      <c r="F63" s="42">
        <v>50</v>
      </c>
      <c r="G63" s="42">
        <v>25946</v>
      </c>
      <c r="H63" s="42">
        <v>359</v>
      </c>
      <c r="I63" s="42">
        <v>72011</v>
      </c>
      <c r="J63" s="42">
        <v>529</v>
      </c>
      <c r="K63" s="42">
        <v>83972</v>
      </c>
      <c r="L63" s="42">
        <v>472</v>
      </c>
      <c r="M63" s="42"/>
      <c r="N63" s="42">
        <v>71470</v>
      </c>
      <c r="O63" s="42"/>
      <c r="P63" s="61">
        <v>57</v>
      </c>
      <c r="Q63" s="42">
        <v>12502</v>
      </c>
      <c r="R63" s="42">
        <v>0</v>
      </c>
      <c r="S63" s="42">
        <v>0</v>
      </c>
      <c r="T63" s="44">
        <v>39</v>
      </c>
    </row>
    <row r="64" spans="1:20" s="45" customFormat="1" ht="12">
      <c r="A64" s="40" t="s">
        <v>119</v>
      </c>
      <c r="B64" s="58" t="s">
        <v>120</v>
      </c>
      <c r="C64" s="42">
        <v>3004</v>
      </c>
      <c r="D64" s="42">
        <v>2629</v>
      </c>
      <c r="E64" s="42">
        <v>195</v>
      </c>
      <c r="F64" s="42">
        <v>107</v>
      </c>
      <c r="G64" s="42">
        <v>49617</v>
      </c>
      <c r="H64" s="42">
        <v>632</v>
      </c>
      <c r="I64" s="42">
        <v>133101</v>
      </c>
      <c r="J64" s="42">
        <v>803</v>
      </c>
      <c r="K64" s="42">
        <v>131534</v>
      </c>
      <c r="L64" s="42">
        <v>710</v>
      </c>
      <c r="M64" s="42"/>
      <c r="N64" s="42">
        <v>109611</v>
      </c>
      <c r="O64" s="42"/>
      <c r="P64" s="61">
        <v>93</v>
      </c>
      <c r="Q64" s="61">
        <v>21923</v>
      </c>
      <c r="R64" s="42">
        <v>0</v>
      </c>
      <c r="S64" s="42">
        <v>0</v>
      </c>
      <c r="T64" s="44">
        <v>40</v>
      </c>
    </row>
    <row r="65" spans="1:20" s="45" customFormat="1" ht="12">
      <c r="A65" s="40" t="s">
        <v>121</v>
      </c>
      <c r="B65" s="58" t="s">
        <v>122</v>
      </c>
      <c r="C65" s="42">
        <v>988</v>
      </c>
      <c r="D65" s="61">
        <v>875</v>
      </c>
      <c r="E65" s="42">
        <v>57</v>
      </c>
      <c r="F65" s="42">
        <v>41</v>
      </c>
      <c r="G65" s="42">
        <v>16467</v>
      </c>
      <c r="H65" s="42">
        <v>241</v>
      </c>
      <c r="I65" s="42">
        <v>52597</v>
      </c>
      <c r="J65" s="42">
        <v>280</v>
      </c>
      <c r="K65" s="42">
        <v>45050</v>
      </c>
      <c r="L65" s="42">
        <v>252</v>
      </c>
      <c r="M65" s="42"/>
      <c r="N65" s="42">
        <v>38880</v>
      </c>
      <c r="O65" s="42"/>
      <c r="P65" s="61">
        <v>28</v>
      </c>
      <c r="Q65" s="61">
        <v>6170</v>
      </c>
      <c r="R65" s="42">
        <v>0</v>
      </c>
      <c r="S65" s="42">
        <v>0</v>
      </c>
      <c r="T65" s="44">
        <v>41</v>
      </c>
    </row>
    <row r="66" spans="1:20" s="45" customFormat="1" ht="12">
      <c r="A66" s="40" t="s">
        <v>123</v>
      </c>
      <c r="B66" s="58" t="s">
        <v>124</v>
      </c>
      <c r="C66" s="42">
        <v>1840</v>
      </c>
      <c r="D66" s="42">
        <v>1479</v>
      </c>
      <c r="E66" s="42">
        <v>89</v>
      </c>
      <c r="F66" s="42">
        <v>43</v>
      </c>
      <c r="G66" s="42">
        <v>30914</v>
      </c>
      <c r="H66" s="42">
        <v>395</v>
      </c>
      <c r="I66" s="42">
        <v>78990</v>
      </c>
      <c r="J66" s="42">
        <v>460</v>
      </c>
      <c r="K66" s="42">
        <v>75160</v>
      </c>
      <c r="L66" s="42">
        <v>392</v>
      </c>
      <c r="M66" s="42"/>
      <c r="N66" s="42">
        <v>59652</v>
      </c>
      <c r="O66" s="42"/>
      <c r="P66" s="61">
        <v>68</v>
      </c>
      <c r="Q66" s="61">
        <v>15508</v>
      </c>
      <c r="R66" s="42">
        <v>0</v>
      </c>
      <c r="S66" s="42">
        <v>0</v>
      </c>
      <c r="T66" s="44">
        <v>42</v>
      </c>
    </row>
    <row r="67" spans="1:30" s="53" customFormat="1" ht="12">
      <c r="A67" s="54"/>
      <c r="B67" s="67" t="s">
        <v>125</v>
      </c>
      <c r="C67" s="51">
        <f>SUM(C68:C70)</f>
        <v>6142</v>
      </c>
      <c r="D67" s="51">
        <f aca="true" t="shared" si="10" ref="D67:S67">SUM(D68:D70)</f>
        <v>5480</v>
      </c>
      <c r="E67" s="51">
        <f t="shared" si="10"/>
        <v>531</v>
      </c>
      <c r="F67" s="51">
        <f t="shared" si="10"/>
        <v>177</v>
      </c>
      <c r="G67" s="51">
        <f t="shared" si="10"/>
        <v>96854</v>
      </c>
      <c r="H67" s="51">
        <f t="shared" si="10"/>
        <v>1155</v>
      </c>
      <c r="I67" s="51">
        <f t="shared" si="10"/>
        <v>243819</v>
      </c>
      <c r="J67" s="51">
        <f t="shared" si="10"/>
        <v>1263</v>
      </c>
      <c r="K67" s="51">
        <f t="shared" si="10"/>
        <v>204723</v>
      </c>
      <c r="L67" s="51">
        <f t="shared" si="10"/>
        <v>1104</v>
      </c>
      <c r="M67" s="51"/>
      <c r="N67" s="51">
        <f t="shared" si="10"/>
        <v>170054</v>
      </c>
      <c r="O67" s="51"/>
      <c r="P67" s="51">
        <f>SUM(P68:P70)</f>
        <v>157</v>
      </c>
      <c r="Q67" s="51">
        <f>SUM(Q68:Q70)</f>
        <v>34247</v>
      </c>
      <c r="R67" s="51">
        <f t="shared" si="10"/>
        <v>2</v>
      </c>
      <c r="S67" s="51">
        <f t="shared" si="10"/>
        <v>422</v>
      </c>
      <c r="T67" s="52" t="s">
        <v>126</v>
      </c>
      <c r="AC67" s="45"/>
      <c r="AD67" s="45"/>
    </row>
    <row r="68" spans="1:20" s="45" customFormat="1" ht="12">
      <c r="A68" s="40" t="s">
        <v>127</v>
      </c>
      <c r="B68" s="58" t="s">
        <v>128</v>
      </c>
      <c r="C68" s="42">
        <v>1936</v>
      </c>
      <c r="D68" s="61">
        <v>1674</v>
      </c>
      <c r="E68" s="42">
        <v>177</v>
      </c>
      <c r="F68" s="42">
        <v>44</v>
      </c>
      <c r="G68" s="42">
        <v>30895</v>
      </c>
      <c r="H68" s="42">
        <v>365</v>
      </c>
      <c r="I68" s="42">
        <v>77362</v>
      </c>
      <c r="J68" s="42">
        <v>372</v>
      </c>
      <c r="K68" s="42">
        <v>58608</v>
      </c>
      <c r="L68" s="42">
        <v>339</v>
      </c>
      <c r="M68" s="42"/>
      <c r="N68" s="42">
        <v>51587</v>
      </c>
      <c r="O68" s="42"/>
      <c r="P68" s="42">
        <v>32</v>
      </c>
      <c r="Q68" s="42">
        <v>6810</v>
      </c>
      <c r="R68" s="61">
        <v>1</v>
      </c>
      <c r="S68" s="61">
        <v>211</v>
      </c>
      <c r="T68" s="44">
        <v>43</v>
      </c>
    </row>
    <row r="69" spans="1:20" s="45" customFormat="1" ht="12">
      <c r="A69" s="40" t="s">
        <v>129</v>
      </c>
      <c r="B69" s="58" t="s">
        <v>130</v>
      </c>
      <c r="C69" s="42">
        <v>2641</v>
      </c>
      <c r="D69" s="42">
        <v>2380</v>
      </c>
      <c r="E69" s="42">
        <v>241</v>
      </c>
      <c r="F69" s="42">
        <v>84</v>
      </c>
      <c r="G69" s="42">
        <v>41361</v>
      </c>
      <c r="H69" s="42">
        <v>440</v>
      </c>
      <c r="I69" s="42">
        <v>92907</v>
      </c>
      <c r="J69" s="42">
        <v>540</v>
      </c>
      <c r="K69" s="42">
        <v>87979</v>
      </c>
      <c r="L69" s="42">
        <v>455</v>
      </c>
      <c r="M69" s="42"/>
      <c r="N69" s="42">
        <v>69748</v>
      </c>
      <c r="O69" s="42"/>
      <c r="P69" s="42">
        <v>84</v>
      </c>
      <c r="Q69" s="42">
        <v>18019</v>
      </c>
      <c r="R69" s="42">
        <v>1</v>
      </c>
      <c r="S69" s="42">
        <v>211</v>
      </c>
      <c r="T69" s="44">
        <v>44</v>
      </c>
    </row>
    <row r="70" spans="1:30" s="45" customFormat="1" ht="12">
      <c r="A70" s="40" t="s">
        <v>131</v>
      </c>
      <c r="B70" s="58" t="s">
        <v>132</v>
      </c>
      <c r="C70" s="42">
        <v>1565</v>
      </c>
      <c r="D70" s="42">
        <v>1426</v>
      </c>
      <c r="E70" s="42">
        <v>113</v>
      </c>
      <c r="F70" s="42">
        <v>49</v>
      </c>
      <c r="G70" s="42">
        <v>24598</v>
      </c>
      <c r="H70" s="42">
        <v>350</v>
      </c>
      <c r="I70" s="42">
        <v>73550</v>
      </c>
      <c r="J70" s="42">
        <v>351</v>
      </c>
      <c r="K70" s="42">
        <v>58136</v>
      </c>
      <c r="L70" s="42">
        <v>310</v>
      </c>
      <c r="M70" s="42"/>
      <c r="N70" s="42">
        <v>48719</v>
      </c>
      <c r="O70" s="42"/>
      <c r="P70" s="61">
        <v>41</v>
      </c>
      <c r="Q70" s="61">
        <v>9418</v>
      </c>
      <c r="R70" s="42">
        <v>0</v>
      </c>
      <c r="S70" s="42">
        <v>0</v>
      </c>
      <c r="T70" s="44">
        <v>45</v>
      </c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1:30" s="53" customFormat="1" ht="12">
      <c r="A71" s="54"/>
      <c r="B71" s="67" t="s">
        <v>133</v>
      </c>
      <c r="C71" s="51">
        <f aca="true" t="shared" si="11" ref="C71:S71">SUM(C72:C73)</f>
        <v>14017</v>
      </c>
      <c r="D71" s="51">
        <f t="shared" si="11"/>
        <v>12485</v>
      </c>
      <c r="E71" s="51">
        <f t="shared" si="11"/>
        <v>720</v>
      </c>
      <c r="F71" s="51">
        <f t="shared" si="11"/>
        <v>332</v>
      </c>
      <c r="G71" s="51">
        <f t="shared" si="11"/>
        <v>224379</v>
      </c>
      <c r="H71" s="51">
        <f t="shared" si="11"/>
        <v>2382</v>
      </c>
      <c r="I71" s="51">
        <f t="shared" si="11"/>
        <v>500409</v>
      </c>
      <c r="J71" s="51">
        <f t="shared" si="11"/>
        <v>2876</v>
      </c>
      <c r="K71" s="51">
        <f t="shared" si="11"/>
        <v>455335</v>
      </c>
      <c r="L71" s="51">
        <f t="shared" si="11"/>
        <v>2522</v>
      </c>
      <c r="M71" s="51"/>
      <c r="N71" s="51">
        <f t="shared" si="11"/>
        <v>377253</v>
      </c>
      <c r="O71" s="51"/>
      <c r="P71" s="51">
        <f t="shared" si="11"/>
        <v>353</v>
      </c>
      <c r="Q71" s="51">
        <f t="shared" si="11"/>
        <v>77871</v>
      </c>
      <c r="R71" s="51">
        <f t="shared" si="11"/>
        <v>1</v>
      </c>
      <c r="S71" s="51">
        <f t="shared" si="11"/>
        <v>211</v>
      </c>
      <c r="T71" s="52" t="s">
        <v>134</v>
      </c>
      <c r="AC71" s="45"/>
      <c r="AD71" s="45"/>
    </row>
    <row r="72" spans="1:20" s="45" customFormat="1" ht="12">
      <c r="A72" s="40" t="s">
        <v>135</v>
      </c>
      <c r="B72" s="58" t="s">
        <v>136</v>
      </c>
      <c r="C72" s="42">
        <v>6094</v>
      </c>
      <c r="D72" s="42">
        <v>5507</v>
      </c>
      <c r="E72" s="42">
        <v>278</v>
      </c>
      <c r="F72" s="42">
        <v>151</v>
      </c>
      <c r="G72" s="42">
        <v>97752</v>
      </c>
      <c r="H72" s="42">
        <v>1028</v>
      </c>
      <c r="I72" s="42">
        <v>217194</v>
      </c>
      <c r="J72" s="42">
        <v>1260</v>
      </c>
      <c r="K72" s="42">
        <v>195912</v>
      </c>
      <c r="L72" s="42">
        <v>1089</v>
      </c>
      <c r="M72" s="42"/>
      <c r="N72" s="42">
        <v>160129</v>
      </c>
      <c r="O72" s="42"/>
      <c r="P72" s="42">
        <v>170</v>
      </c>
      <c r="Q72" s="61">
        <v>35572</v>
      </c>
      <c r="R72" s="42">
        <v>1</v>
      </c>
      <c r="S72" s="42">
        <v>211</v>
      </c>
      <c r="T72" s="44">
        <v>46</v>
      </c>
    </row>
    <row r="73" spans="1:20" s="45" customFormat="1" ht="12">
      <c r="A73" s="40" t="s">
        <v>137</v>
      </c>
      <c r="B73" s="58" t="s">
        <v>138</v>
      </c>
      <c r="C73" s="42">
        <v>7923</v>
      </c>
      <c r="D73" s="42">
        <v>6978</v>
      </c>
      <c r="E73" s="42">
        <v>442</v>
      </c>
      <c r="F73" s="42">
        <v>181</v>
      </c>
      <c r="G73" s="42">
        <v>126627</v>
      </c>
      <c r="H73" s="42">
        <v>1354</v>
      </c>
      <c r="I73" s="42">
        <v>283215</v>
      </c>
      <c r="J73" s="42">
        <v>1616</v>
      </c>
      <c r="K73" s="42">
        <v>259423</v>
      </c>
      <c r="L73" s="42">
        <v>1433</v>
      </c>
      <c r="M73" s="42"/>
      <c r="N73" s="42">
        <v>217124</v>
      </c>
      <c r="O73" s="42"/>
      <c r="P73" s="61">
        <v>183</v>
      </c>
      <c r="Q73" s="61">
        <v>42299</v>
      </c>
      <c r="R73" s="42">
        <v>0</v>
      </c>
      <c r="S73" s="42">
        <v>0</v>
      </c>
      <c r="T73" s="44">
        <v>47</v>
      </c>
    </row>
    <row r="74" spans="1:30" s="53" customFormat="1" ht="12">
      <c r="A74" s="54"/>
      <c r="B74" s="55" t="s">
        <v>139</v>
      </c>
      <c r="C74" s="51">
        <f aca="true" t="shared" si="12" ref="C74:S74">SUM(C75:C79)</f>
        <v>7946</v>
      </c>
      <c r="D74" s="51">
        <f t="shared" si="12"/>
        <v>7486</v>
      </c>
      <c r="E74" s="51">
        <f t="shared" si="12"/>
        <v>386</v>
      </c>
      <c r="F74" s="51">
        <f t="shared" si="12"/>
        <v>256</v>
      </c>
      <c r="G74" s="51">
        <f t="shared" si="12"/>
        <v>128995</v>
      </c>
      <c r="H74" s="51">
        <f t="shared" si="12"/>
        <v>1386</v>
      </c>
      <c r="I74" s="51">
        <f t="shared" si="12"/>
        <v>296641</v>
      </c>
      <c r="J74" s="51">
        <f t="shared" si="12"/>
        <v>1837</v>
      </c>
      <c r="K74" s="51">
        <f t="shared" si="12"/>
        <v>297314</v>
      </c>
      <c r="L74" s="51">
        <f t="shared" si="12"/>
        <v>1647</v>
      </c>
      <c r="M74" s="51"/>
      <c r="N74" s="51">
        <f t="shared" si="12"/>
        <v>254515</v>
      </c>
      <c r="O74" s="51"/>
      <c r="P74" s="51">
        <f t="shared" si="12"/>
        <v>187</v>
      </c>
      <c r="Q74" s="51">
        <f t="shared" si="12"/>
        <v>42142</v>
      </c>
      <c r="R74" s="51">
        <f t="shared" si="12"/>
        <v>3</v>
      </c>
      <c r="S74" s="51">
        <f t="shared" si="12"/>
        <v>657</v>
      </c>
      <c r="T74" s="52" t="s">
        <v>140</v>
      </c>
      <c r="AC74" s="45"/>
      <c r="AD74" s="45"/>
    </row>
    <row r="75" spans="1:20" s="45" customFormat="1" ht="12">
      <c r="A75" s="40" t="s">
        <v>141</v>
      </c>
      <c r="B75" s="58" t="s">
        <v>142</v>
      </c>
      <c r="C75" s="42">
        <v>885</v>
      </c>
      <c r="D75" s="42">
        <v>838</v>
      </c>
      <c r="E75" s="42">
        <v>58</v>
      </c>
      <c r="F75" s="42">
        <v>34</v>
      </c>
      <c r="G75" s="42">
        <v>14499</v>
      </c>
      <c r="H75" s="42">
        <v>114</v>
      </c>
      <c r="I75" s="42">
        <v>26416</v>
      </c>
      <c r="J75" s="42">
        <v>178</v>
      </c>
      <c r="K75" s="42">
        <v>29226</v>
      </c>
      <c r="L75" s="61">
        <v>153</v>
      </c>
      <c r="M75" s="61"/>
      <c r="N75" s="61">
        <v>23136</v>
      </c>
      <c r="O75" s="61"/>
      <c r="P75" s="61">
        <v>25</v>
      </c>
      <c r="Q75" s="61">
        <v>6090</v>
      </c>
      <c r="R75" s="42">
        <v>0</v>
      </c>
      <c r="S75" s="42">
        <v>0</v>
      </c>
      <c r="T75" s="44">
        <v>48</v>
      </c>
    </row>
    <row r="76" spans="1:20" s="45" customFormat="1" ht="12">
      <c r="A76" s="40" t="s">
        <v>143</v>
      </c>
      <c r="B76" s="58" t="s">
        <v>144</v>
      </c>
      <c r="C76" s="42">
        <v>865</v>
      </c>
      <c r="D76" s="68">
        <v>797</v>
      </c>
      <c r="E76" s="42">
        <v>59</v>
      </c>
      <c r="F76" s="42">
        <v>27</v>
      </c>
      <c r="G76" s="42">
        <v>13648</v>
      </c>
      <c r="H76" s="42">
        <v>153</v>
      </c>
      <c r="I76" s="42">
        <v>31326</v>
      </c>
      <c r="J76" s="42">
        <v>233</v>
      </c>
      <c r="K76" s="42">
        <v>36299</v>
      </c>
      <c r="L76" s="68">
        <v>228</v>
      </c>
      <c r="M76" s="68"/>
      <c r="N76" s="68">
        <v>35081</v>
      </c>
      <c r="O76" s="68"/>
      <c r="P76" s="61">
        <v>5</v>
      </c>
      <c r="Q76" s="61">
        <v>1218</v>
      </c>
      <c r="R76" s="42">
        <v>0</v>
      </c>
      <c r="S76" s="42">
        <v>0</v>
      </c>
      <c r="T76" s="44">
        <v>49</v>
      </c>
    </row>
    <row r="77" spans="1:20" s="45" customFormat="1" ht="12">
      <c r="A77" s="40" t="s">
        <v>145</v>
      </c>
      <c r="B77" s="58" t="s">
        <v>146</v>
      </c>
      <c r="C77" s="42">
        <v>784</v>
      </c>
      <c r="D77" s="61">
        <v>732</v>
      </c>
      <c r="E77" s="42">
        <v>58</v>
      </c>
      <c r="F77" s="42">
        <v>40</v>
      </c>
      <c r="G77" s="42">
        <v>12305</v>
      </c>
      <c r="H77" s="42">
        <v>128</v>
      </c>
      <c r="I77" s="42">
        <v>26051</v>
      </c>
      <c r="J77" s="42">
        <v>167</v>
      </c>
      <c r="K77" s="42">
        <v>27018</v>
      </c>
      <c r="L77" s="68">
        <v>152</v>
      </c>
      <c r="M77" s="68"/>
      <c r="N77" s="68">
        <v>23771</v>
      </c>
      <c r="O77" s="68"/>
      <c r="P77" s="61">
        <v>15</v>
      </c>
      <c r="Q77" s="61">
        <v>3247</v>
      </c>
      <c r="R77" s="42">
        <v>0</v>
      </c>
      <c r="S77" s="42">
        <v>0</v>
      </c>
      <c r="T77" s="44">
        <v>50</v>
      </c>
    </row>
    <row r="78" spans="1:20" s="45" customFormat="1" ht="12">
      <c r="A78" s="40" t="s">
        <v>147</v>
      </c>
      <c r="B78" s="58" t="s">
        <v>148</v>
      </c>
      <c r="C78" s="42">
        <v>1796</v>
      </c>
      <c r="D78" s="42">
        <v>1705</v>
      </c>
      <c r="E78" s="42">
        <v>53</v>
      </c>
      <c r="F78" s="42">
        <v>34</v>
      </c>
      <c r="G78" s="42">
        <v>29924</v>
      </c>
      <c r="H78" s="42">
        <v>338</v>
      </c>
      <c r="I78" s="42">
        <v>76558</v>
      </c>
      <c r="J78" s="42">
        <v>416</v>
      </c>
      <c r="K78" s="42">
        <v>65740</v>
      </c>
      <c r="L78" s="42">
        <v>380</v>
      </c>
      <c r="M78" s="42"/>
      <c r="N78" s="42">
        <v>58031</v>
      </c>
      <c r="O78" s="42"/>
      <c r="P78" s="42">
        <v>35</v>
      </c>
      <c r="Q78" s="42">
        <v>7474</v>
      </c>
      <c r="R78" s="42">
        <v>1</v>
      </c>
      <c r="S78" s="42">
        <v>235</v>
      </c>
      <c r="T78" s="44">
        <v>51</v>
      </c>
    </row>
    <row r="79" spans="1:30" s="45" customFormat="1" ht="12">
      <c r="A79" s="40" t="s">
        <v>149</v>
      </c>
      <c r="B79" s="58" t="s">
        <v>150</v>
      </c>
      <c r="C79" s="42">
        <v>3616</v>
      </c>
      <c r="D79" s="42">
        <v>3414</v>
      </c>
      <c r="E79" s="42">
        <v>158</v>
      </c>
      <c r="F79" s="42">
        <v>121</v>
      </c>
      <c r="G79" s="42">
        <v>58619</v>
      </c>
      <c r="H79" s="42">
        <v>653</v>
      </c>
      <c r="I79" s="42">
        <v>136290</v>
      </c>
      <c r="J79" s="42">
        <v>843</v>
      </c>
      <c r="K79" s="42">
        <v>139031</v>
      </c>
      <c r="L79" s="42">
        <v>734</v>
      </c>
      <c r="M79" s="42"/>
      <c r="N79" s="42">
        <v>114496</v>
      </c>
      <c r="O79" s="42"/>
      <c r="P79" s="42">
        <v>107</v>
      </c>
      <c r="Q79" s="42">
        <v>24113</v>
      </c>
      <c r="R79" s="42">
        <v>2</v>
      </c>
      <c r="S79" s="42">
        <v>422</v>
      </c>
      <c r="T79" s="44">
        <v>52</v>
      </c>
      <c r="U79" s="60"/>
      <c r="V79" s="60"/>
      <c r="W79" s="60"/>
      <c r="X79" s="60"/>
      <c r="Y79" s="60"/>
      <c r="Z79" s="60"/>
      <c r="AA79" s="60"/>
      <c r="AB79" s="60"/>
      <c r="AC79" s="60"/>
      <c r="AD79" s="60"/>
    </row>
    <row r="80" spans="1:30" s="53" customFormat="1" ht="12">
      <c r="A80" s="54"/>
      <c r="B80" s="55" t="s">
        <v>151</v>
      </c>
      <c r="C80" s="51">
        <f>SUM(C81:C84)</f>
        <v>8270</v>
      </c>
      <c r="D80" s="51">
        <f aca="true" t="shared" si="13" ref="D80:S80">SUM(D81:D84)</f>
        <v>6913</v>
      </c>
      <c r="E80" s="51">
        <f t="shared" si="13"/>
        <v>389</v>
      </c>
      <c r="F80" s="51">
        <f t="shared" si="13"/>
        <v>231</v>
      </c>
      <c r="G80" s="51">
        <f t="shared" si="13"/>
        <v>133909</v>
      </c>
      <c r="H80" s="51">
        <f t="shared" si="13"/>
        <v>1748</v>
      </c>
      <c r="I80" s="51">
        <f t="shared" si="13"/>
        <v>369216</v>
      </c>
      <c r="J80" s="51">
        <f t="shared" si="13"/>
        <v>2311</v>
      </c>
      <c r="K80" s="51">
        <f t="shared" si="13"/>
        <v>365518</v>
      </c>
      <c r="L80" s="51">
        <f t="shared" si="13"/>
        <v>2085</v>
      </c>
      <c r="M80" s="51"/>
      <c r="N80" s="51">
        <f t="shared" si="13"/>
        <v>315310</v>
      </c>
      <c r="O80" s="51"/>
      <c r="P80" s="51">
        <f t="shared" si="13"/>
        <v>225</v>
      </c>
      <c r="Q80" s="51">
        <f t="shared" si="13"/>
        <v>49997</v>
      </c>
      <c r="R80" s="51">
        <f t="shared" si="13"/>
        <v>1</v>
      </c>
      <c r="S80" s="51">
        <f t="shared" si="13"/>
        <v>211</v>
      </c>
      <c r="T80" s="52" t="s">
        <v>152</v>
      </c>
      <c r="U80" s="66"/>
      <c r="V80" s="66"/>
      <c r="W80" s="66"/>
      <c r="X80" s="66"/>
      <c r="Y80" s="66"/>
      <c r="Z80" s="66"/>
      <c r="AA80" s="66"/>
      <c r="AB80" s="66"/>
      <c r="AC80" s="66"/>
      <c r="AD80" s="66"/>
    </row>
    <row r="81" spans="1:20" s="45" customFormat="1" ht="12">
      <c r="A81" s="40" t="s">
        <v>153</v>
      </c>
      <c r="B81" s="58" t="s">
        <v>154</v>
      </c>
      <c r="C81" s="42">
        <v>1672</v>
      </c>
      <c r="D81" s="42">
        <v>1270</v>
      </c>
      <c r="E81" s="42">
        <v>89</v>
      </c>
      <c r="F81" s="42">
        <v>57</v>
      </c>
      <c r="G81" s="42">
        <v>27221</v>
      </c>
      <c r="H81" s="42">
        <v>435</v>
      </c>
      <c r="I81" s="42">
        <v>91069</v>
      </c>
      <c r="J81" s="42">
        <v>480</v>
      </c>
      <c r="K81" s="42">
        <v>76536</v>
      </c>
      <c r="L81" s="42">
        <v>427</v>
      </c>
      <c r="M81" s="42"/>
      <c r="N81" s="42">
        <v>64553</v>
      </c>
      <c r="O81" s="42"/>
      <c r="P81" s="61">
        <v>52</v>
      </c>
      <c r="Q81" s="61">
        <v>11772</v>
      </c>
      <c r="R81" s="42">
        <v>1</v>
      </c>
      <c r="S81" s="42">
        <v>211</v>
      </c>
      <c r="T81" s="44">
        <v>53</v>
      </c>
    </row>
    <row r="82" spans="1:20" s="45" customFormat="1" ht="12">
      <c r="A82" s="40" t="s">
        <v>155</v>
      </c>
      <c r="B82" s="59" t="s">
        <v>156</v>
      </c>
      <c r="C82" s="42">
        <v>1859</v>
      </c>
      <c r="D82" s="61">
        <v>1539</v>
      </c>
      <c r="E82" s="42">
        <v>110</v>
      </c>
      <c r="F82" s="42">
        <v>62</v>
      </c>
      <c r="G82" s="42">
        <v>29901</v>
      </c>
      <c r="H82" s="42">
        <v>378</v>
      </c>
      <c r="I82" s="42">
        <v>84197</v>
      </c>
      <c r="J82" s="42">
        <v>512</v>
      </c>
      <c r="K82" s="42">
        <v>81040</v>
      </c>
      <c r="L82" s="42">
        <v>464</v>
      </c>
      <c r="M82" s="42"/>
      <c r="N82" s="42">
        <v>70323</v>
      </c>
      <c r="O82" s="42"/>
      <c r="P82" s="42">
        <v>48</v>
      </c>
      <c r="Q82" s="61">
        <v>10717</v>
      </c>
      <c r="R82" s="42">
        <v>0</v>
      </c>
      <c r="S82" s="42">
        <v>0</v>
      </c>
      <c r="T82" s="44">
        <v>54</v>
      </c>
    </row>
    <row r="83" spans="1:20" s="45" customFormat="1" ht="12">
      <c r="A83" s="40" t="s">
        <v>157</v>
      </c>
      <c r="B83" s="58" t="s">
        <v>158</v>
      </c>
      <c r="C83" s="42">
        <v>2724</v>
      </c>
      <c r="D83" s="42">
        <v>2346</v>
      </c>
      <c r="E83" s="42">
        <v>119</v>
      </c>
      <c r="F83" s="42">
        <v>63</v>
      </c>
      <c r="G83" s="42">
        <v>44064</v>
      </c>
      <c r="H83" s="42">
        <v>551</v>
      </c>
      <c r="I83" s="42">
        <v>119501</v>
      </c>
      <c r="J83" s="42">
        <v>804</v>
      </c>
      <c r="K83" s="42">
        <v>125327</v>
      </c>
      <c r="L83" s="42">
        <v>739</v>
      </c>
      <c r="M83" s="42"/>
      <c r="N83" s="42">
        <v>110553</v>
      </c>
      <c r="O83" s="42"/>
      <c r="P83" s="61">
        <v>65</v>
      </c>
      <c r="Q83" s="61">
        <v>14774</v>
      </c>
      <c r="R83" s="42">
        <v>0</v>
      </c>
      <c r="S83" s="42">
        <v>0</v>
      </c>
      <c r="T83" s="44">
        <v>55</v>
      </c>
    </row>
    <row r="84" spans="1:20" s="45" customFormat="1" ht="12">
      <c r="A84" s="40" t="s">
        <v>159</v>
      </c>
      <c r="B84" s="58" t="s">
        <v>160</v>
      </c>
      <c r="C84" s="42">
        <v>2015</v>
      </c>
      <c r="D84" s="42">
        <v>1758</v>
      </c>
      <c r="E84" s="42">
        <v>71</v>
      </c>
      <c r="F84" s="42">
        <v>49</v>
      </c>
      <c r="G84" s="42">
        <v>32723</v>
      </c>
      <c r="H84" s="42">
        <v>384</v>
      </c>
      <c r="I84" s="42">
        <v>74449</v>
      </c>
      <c r="J84" s="42">
        <v>515</v>
      </c>
      <c r="K84" s="42">
        <v>82615</v>
      </c>
      <c r="L84" s="42">
        <v>455</v>
      </c>
      <c r="M84" s="42"/>
      <c r="N84" s="42">
        <v>69881</v>
      </c>
      <c r="O84" s="42"/>
      <c r="P84" s="61">
        <v>60</v>
      </c>
      <c r="Q84" s="61">
        <v>12734</v>
      </c>
      <c r="R84" s="42">
        <v>0</v>
      </c>
      <c r="S84" s="42">
        <v>0</v>
      </c>
      <c r="T84" s="44">
        <v>56</v>
      </c>
    </row>
    <row r="85" spans="1:20" s="53" customFormat="1" ht="12" customHeight="1">
      <c r="A85" s="54"/>
      <c r="B85" s="55" t="s">
        <v>161</v>
      </c>
      <c r="C85" s="51">
        <f>SUM(C86:C87)</f>
        <v>6426</v>
      </c>
      <c r="D85" s="51">
        <f aca="true" t="shared" si="14" ref="D85:S85">SUM(D86:D87)</f>
        <v>5831</v>
      </c>
      <c r="E85" s="51">
        <f t="shared" si="14"/>
        <v>470</v>
      </c>
      <c r="F85" s="51">
        <f t="shared" si="14"/>
        <v>241</v>
      </c>
      <c r="G85" s="51">
        <f t="shared" si="14"/>
        <v>106149</v>
      </c>
      <c r="H85" s="51">
        <f t="shared" si="14"/>
        <v>1577</v>
      </c>
      <c r="I85" s="51">
        <f t="shared" si="14"/>
        <v>328831</v>
      </c>
      <c r="J85" s="51">
        <f t="shared" si="14"/>
        <v>1820</v>
      </c>
      <c r="K85" s="51">
        <f t="shared" si="14"/>
        <v>297873</v>
      </c>
      <c r="L85" s="51">
        <f t="shared" si="14"/>
        <v>1587</v>
      </c>
      <c r="M85" s="51"/>
      <c r="N85" s="51">
        <f t="shared" si="14"/>
        <v>244378</v>
      </c>
      <c r="O85" s="51"/>
      <c r="P85" s="62">
        <f t="shared" si="14"/>
        <v>232</v>
      </c>
      <c r="Q85" s="62">
        <f t="shared" si="14"/>
        <v>53260</v>
      </c>
      <c r="R85" s="51">
        <f t="shared" si="14"/>
        <v>1</v>
      </c>
      <c r="S85" s="51">
        <f t="shared" si="14"/>
        <v>235</v>
      </c>
      <c r="T85" s="52" t="s">
        <v>162</v>
      </c>
    </row>
    <row r="86" spans="1:20" s="45" customFormat="1" ht="12">
      <c r="A86" s="40" t="s">
        <v>163</v>
      </c>
      <c r="B86" s="58" t="s">
        <v>164</v>
      </c>
      <c r="C86" s="42">
        <v>2480</v>
      </c>
      <c r="D86" s="42">
        <v>2211</v>
      </c>
      <c r="E86" s="42">
        <v>173</v>
      </c>
      <c r="F86" s="42">
        <v>109</v>
      </c>
      <c r="G86" s="42">
        <v>40842</v>
      </c>
      <c r="H86" s="42">
        <v>622</v>
      </c>
      <c r="I86" s="42">
        <v>130738</v>
      </c>
      <c r="J86" s="42">
        <v>761</v>
      </c>
      <c r="K86" s="42">
        <v>125369</v>
      </c>
      <c r="L86" s="42">
        <v>656</v>
      </c>
      <c r="M86" s="42"/>
      <c r="N86" s="42">
        <v>101184</v>
      </c>
      <c r="O86" s="42"/>
      <c r="P86" s="61">
        <v>104</v>
      </c>
      <c r="Q86" s="61">
        <v>23950</v>
      </c>
      <c r="R86" s="42">
        <v>1</v>
      </c>
      <c r="S86" s="42">
        <v>235</v>
      </c>
      <c r="T86" s="44">
        <v>57</v>
      </c>
    </row>
    <row r="87" spans="1:20" s="45" customFormat="1" ht="12">
      <c r="A87" s="69" t="s">
        <v>165</v>
      </c>
      <c r="B87" s="70" t="s">
        <v>166</v>
      </c>
      <c r="C87" s="71">
        <v>3946</v>
      </c>
      <c r="D87" s="72">
        <v>3620</v>
      </c>
      <c r="E87" s="72">
        <v>297</v>
      </c>
      <c r="F87" s="72">
        <v>132</v>
      </c>
      <c r="G87" s="72">
        <v>65307</v>
      </c>
      <c r="H87" s="72">
        <v>955</v>
      </c>
      <c r="I87" s="72">
        <v>198093</v>
      </c>
      <c r="J87" s="72">
        <v>1059</v>
      </c>
      <c r="K87" s="72">
        <v>172504</v>
      </c>
      <c r="L87" s="72">
        <v>931</v>
      </c>
      <c r="M87" s="72"/>
      <c r="N87" s="72">
        <v>143194</v>
      </c>
      <c r="O87" s="72"/>
      <c r="P87" s="73">
        <v>128</v>
      </c>
      <c r="Q87" s="73">
        <v>29310</v>
      </c>
      <c r="R87" s="72">
        <v>0</v>
      </c>
      <c r="S87" s="74">
        <v>0</v>
      </c>
      <c r="T87" s="75">
        <v>58</v>
      </c>
    </row>
    <row r="88" spans="1:20" s="7" customFormat="1" ht="12">
      <c r="A88" s="76"/>
      <c r="B88" s="76" t="s">
        <v>167</v>
      </c>
      <c r="C88" s="56"/>
      <c r="D88" s="76"/>
      <c r="E88" s="56"/>
      <c r="F88" s="76"/>
      <c r="G88" s="76"/>
      <c r="H88" s="56"/>
      <c r="I88" s="56"/>
      <c r="J88" s="56"/>
      <c r="K88" s="56"/>
      <c r="L88" s="76"/>
      <c r="M88" s="76"/>
      <c r="N88" s="76"/>
      <c r="O88" s="76"/>
      <c r="P88" s="76"/>
      <c r="Q88" s="76"/>
      <c r="R88" s="76"/>
      <c r="S88" s="76"/>
      <c r="T88" s="76"/>
    </row>
    <row r="89" spans="1:20" ht="12" customHeight="1">
      <c r="A89" s="2"/>
      <c r="B89" s="77" t="s">
        <v>168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2"/>
      <c r="N89" s="2"/>
      <c r="O89" s="2"/>
      <c r="P89" s="2"/>
      <c r="Q89" s="2"/>
      <c r="R89" s="2"/>
      <c r="S89" s="2"/>
      <c r="T89" s="2"/>
    </row>
    <row r="90" ht="17.25">
      <c r="A90" s="3"/>
    </row>
    <row r="91" ht="17.25">
      <c r="A91" s="3"/>
    </row>
    <row r="92" ht="17.25">
      <c r="A92" s="3"/>
    </row>
    <row r="93" ht="17.25">
      <c r="A93" s="3"/>
    </row>
    <row r="94" ht="17.25">
      <c r="A94" s="3"/>
    </row>
    <row r="95" ht="17.25">
      <c r="A95" s="3"/>
    </row>
    <row r="96" ht="17.25">
      <c r="A96" s="3"/>
    </row>
    <row r="97" ht="17.25">
      <c r="A97" s="3"/>
    </row>
    <row r="98" ht="17.25">
      <c r="A98" s="3"/>
    </row>
    <row r="99" ht="17.25">
      <c r="A99" s="3"/>
    </row>
    <row r="100" ht="17.25">
      <c r="A100" s="3"/>
    </row>
    <row r="101" ht="17.25">
      <c r="A101" s="3"/>
    </row>
    <row r="102" ht="17.25">
      <c r="A102" s="3"/>
    </row>
    <row r="103" ht="17.25">
      <c r="A103" s="3"/>
    </row>
    <row r="104" ht="17.25">
      <c r="A104" s="3"/>
    </row>
    <row r="105" ht="17.25">
      <c r="A105" s="3"/>
    </row>
    <row r="106" ht="17.25">
      <c r="A106" s="3"/>
    </row>
    <row r="107" ht="17.25">
      <c r="A107" s="3"/>
    </row>
    <row r="108" ht="17.25">
      <c r="A108" s="3"/>
    </row>
    <row r="109" ht="17.25">
      <c r="A109" s="3"/>
    </row>
    <row r="110" ht="17.25">
      <c r="A110" s="3"/>
    </row>
    <row r="111" ht="17.25">
      <c r="A111" s="3"/>
    </row>
    <row r="112" ht="17.25">
      <c r="A112" s="3"/>
    </row>
    <row r="113" ht="17.25">
      <c r="A113" s="3"/>
    </row>
    <row r="114" ht="17.25">
      <c r="A114" s="3"/>
    </row>
    <row r="115" ht="17.25">
      <c r="A115" s="3"/>
    </row>
    <row r="116" ht="17.25">
      <c r="A116" s="3"/>
    </row>
    <row r="117" ht="17.25">
      <c r="A117" s="3"/>
    </row>
    <row r="118" ht="17.25">
      <c r="A118" s="3"/>
    </row>
    <row r="119" ht="17.25">
      <c r="A119" s="3"/>
    </row>
    <row r="120" ht="17.25">
      <c r="A120" s="3"/>
    </row>
    <row r="121" ht="17.25">
      <c r="A121" s="3"/>
    </row>
    <row r="122" ht="17.25">
      <c r="A122" s="3"/>
    </row>
    <row r="123" ht="17.25">
      <c r="A123" s="3"/>
    </row>
    <row r="124" ht="17.25">
      <c r="A124" s="3"/>
    </row>
    <row r="125" ht="17.25">
      <c r="A125" s="3"/>
    </row>
    <row r="126" ht="17.25">
      <c r="A126" s="3"/>
    </row>
    <row r="127" ht="17.25">
      <c r="A127" s="3"/>
    </row>
    <row r="128" ht="17.25">
      <c r="A128" s="3"/>
    </row>
    <row r="129" ht="17.25">
      <c r="A129" s="3"/>
    </row>
    <row r="130" ht="17.25">
      <c r="A130" s="3"/>
    </row>
  </sheetData>
  <sheetProtection/>
  <mergeCells count="19">
    <mergeCell ref="B89:L89"/>
    <mergeCell ref="T4:T6"/>
    <mergeCell ref="C5:C6"/>
    <mergeCell ref="D5:D6"/>
    <mergeCell ref="E5:E6"/>
    <mergeCell ref="F5:F6"/>
    <mergeCell ref="H5:I5"/>
    <mergeCell ref="J5:K5"/>
    <mergeCell ref="L5:O5"/>
    <mergeCell ref="P5:Q5"/>
    <mergeCell ref="R5:S5"/>
    <mergeCell ref="A4:B6"/>
    <mergeCell ref="C4:D4"/>
    <mergeCell ref="E4:F4"/>
    <mergeCell ref="G4:G6"/>
    <mergeCell ref="H4:I4"/>
    <mergeCell ref="J4:S4"/>
    <mergeCell ref="L6:M6"/>
    <mergeCell ref="N6:O6"/>
  </mergeCells>
  <printOptions horizontalCentered="1"/>
  <pageMargins left="0" right="0" top="0" bottom="0" header="0.5118110236220472" footer="0.5118110236220472"/>
  <pageSetup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2009-04-30T07:26:14Z</dcterms:created>
  <dcterms:modified xsi:type="dcterms:W3CDTF">2009-04-30T07:26:21Z</dcterms:modified>
  <cp:category/>
  <cp:version/>
  <cp:contentType/>
  <cp:contentStatus/>
</cp:coreProperties>
</file>