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Ａ" sheetId="1" r:id="rId1"/>
    <sheet name="99Ｂ" sheetId="2" r:id="rId2"/>
  </sheets>
  <externalReferences>
    <externalReference r:id="rId5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'99Ａ'!$A$1:$K$33</definedName>
    <definedName name="_xlnm.Print_Area" localSheetId="1">'99Ｂ'!$A$1:$K$33</definedName>
    <definedName name="Print_Area_MI" localSheetId="0">'99Ａ'!$A$1:$K$33</definedName>
    <definedName name="Print_Area_MI" localSheetId="1">'99Ｂ'!$A$1:$K$33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<sst xmlns="http://schemas.openxmlformats.org/spreadsheetml/2006/main" count="83" uniqueCount="54">
  <si>
    <t>99. 建  設  工  事  事  業  費</t>
  </si>
  <si>
    <t>(単位 1,000円)</t>
  </si>
  <si>
    <t>Ａ  工  事  種  類  別</t>
  </si>
  <si>
    <t>年 度 お よ び 事 業</t>
  </si>
  <si>
    <t>総  額</t>
  </si>
  <si>
    <t>国  庫  補  助  事  業  費</t>
  </si>
  <si>
    <t>地 方 単 独 事 業 費(県費補助を含む)</t>
  </si>
  <si>
    <t>新設改良</t>
  </si>
  <si>
    <t>維持補修</t>
  </si>
  <si>
    <t>災害復旧</t>
  </si>
  <si>
    <t>災害関連</t>
  </si>
  <si>
    <t>昭和49年度</t>
  </si>
  <si>
    <t>河      川</t>
  </si>
  <si>
    <t>河川総合(治水ダム)</t>
  </si>
  <si>
    <t>海岸</t>
  </si>
  <si>
    <t>砂防・地すべり対策</t>
  </si>
  <si>
    <t>急傾斜地崩壊対策</t>
  </si>
  <si>
    <t>国      道</t>
  </si>
  <si>
    <t>地  方  道</t>
  </si>
  <si>
    <t>土地区画整理</t>
  </si>
  <si>
    <t>都市計画街路</t>
  </si>
  <si>
    <t>都市改造土地区画整理</t>
  </si>
  <si>
    <t>都市公園</t>
  </si>
  <si>
    <t>下  水  道</t>
  </si>
  <si>
    <t>下水道終未処理施設</t>
  </si>
  <si>
    <t>一種公営住宅</t>
  </si>
  <si>
    <t>二種公営住宅</t>
  </si>
  <si>
    <t>一般賃貸住宅</t>
  </si>
  <si>
    <t>住宅地区改良</t>
  </si>
  <si>
    <t>宅地造成</t>
  </si>
  <si>
    <t>建設機械整備</t>
  </si>
  <si>
    <t>有料道路</t>
  </si>
  <si>
    <t>特殊地下濠対策事業</t>
  </si>
  <si>
    <t>資料：県土木企画管理室</t>
  </si>
  <si>
    <t xml:space="preserve"> </t>
  </si>
  <si>
    <t>(単位 1000)</t>
  </si>
  <si>
    <t>Ｂ  事  業  費  出  所  別</t>
  </si>
  <si>
    <t>年 度 お よ び 事 業</t>
  </si>
  <si>
    <t>地 方 単 独 事 業 費(県費補助を含む)</t>
  </si>
  <si>
    <t>国 支 出</t>
  </si>
  <si>
    <t>県 支 出</t>
  </si>
  <si>
    <t>市 町 村</t>
  </si>
  <si>
    <t>そ の 他</t>
  </si>
  <si>
    <t>支    出</t>
  </si>
  <si>
    <t>昭和49年度</t>
  </si>
  <si>
    <t>河川総合(治水ダム)</t>
  </si>
  <si>
    <t>砂防・地すべり対策</t>
  </si>
  <si>
    <t>都市計画街路</t>
  </si>
  <si>
    <t>都市改造土地区画整理</t>
  </si>
  <si>
    <t>都市公園</t>
  </si>
  <si>
    <t>下水道終未処理施設</t>
  </si>
  <si>
    <t>住宅地区改良</t>
  </si>
  <si>
    <t>資料：県土木企画管理室</t>
  </si>
  <si>
    <t>注  　「建設省所管建設事務所」から収録したもので、建設省直轄事業費を含まない。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</si>
</sst>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;&quot;△ &quot;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19" fillId="0" borderId="0" xfId="61" applyNumberFormat="1" applyFont="1" applyAlignment="1" applyProtection="1">
      <alignment horizontal="centerContinuous"/>
      <protection locked="0"/>
    </xf>
    <xf numFmtId="177" fontId="19" fillId="0" borderId="0" xfId="61" applyNumberFormat="1" applyFont="1" applyAlignment="1" applyProtection="1">
      <alignment horizontal="centerContinuous"/>
      <protection locked="0"/>
    </xf>
    <xf numFmtId="177" fontId="19" fillId="0" borderId="0" xfId="0" applyNumberFormat="1" applyFont="1" applyAlignment="1" applyProtection="1">
      <alignment horizontal="centerContinuous"/>
      <protection locked="0"/>
    </xf>
    <xf numFmtId="176" fontId="19" fillId="0" borderId="0" xfId="61" applyNumberFormat="1" applyFont="1" applyAlignment="1">
      <alignment/>
      <protection/>
    </xf>
    <xf numFmtId="176" fontId="22" fillId="0" borderId="10" xfId="61" applyNumberFormat="1" applyFont="1" applyBorder="1" applyAlignment="1" applyProtection="1">
      <alignment/>
      <protection locked="0"/>
    </xf>
    <xf numFmtId="177" fontId="23" fillId="0" borderId="10" xfId="61" applyNumberFormat="1" applyFont="1" applyBorder="1" applyAlignment="1" applyProtection="1">
      <alignment/>
      <protection locked="0"/>
    </xf>
    <xf numFmtId="177" fontId="24" fillId="0" borderId="10" xfId="61" applyNumberFormat="1" applyFont="1" applyBorder="1" applyAlignment="1" applyProtection="1">
      <alignment horizontal="centerContinuous"/>
      <protection locked="0"/>
    </xf>
    <xf numFmtId="177" fontId="23" fillId="0" borderId="10" xfId="61" applyNumberFormat="1" applyFont="1" applyBorder="1" applyAlignment="1" applyProtection="1">
      <alignment horizontal="centerContinuous"/>
      <protection locked="0"/>
    </xf>
    <xf numFmtId="176" fontId="23" fillId="0" borderId="0" xfId="61" applyNumberFormat="1" applyFont="1" applyAlignment="1">
      <alignment/>
      <protection/>
    </xf>
    <xf numFmtId="176" fontId="23" fillId="0" borderId="11" xfId="61" applyNumberFormat="1" applyFont="1" applyBorder="1" applyAlignment="1" applyProtection="1">
      <alignment horizontal="center" vertical="center"/>
      <protection locked="0"/>
    </xf>
    <xf numFmtId="177" fontId="23" fillId="0" borderId="12" xfId="61" applyNumberFormat="1" applyFont="1" applyBorder="1" applyAlignment="1" applyProtection="1">
      <alignment horizontal="center" vertical="center"/>
      <protection locked="0"/>
    </xf>
    <xf numFmtId="177" fontId="23" fillId="0" borderId="13" xfId="61" applyNumberFormat="1" applyFont="1" applyBorder="1" applyAlignment="1" applyProtection="1">
      <alignment horizontal="centerContinuous" vertical="center"/>
      <protection locked="0"/>
    </xf>
    <xf numFmtId="177" fontId="23" fillId="0" borderId="14" xfId="61" applyNumberFormat="1" applyFont="1" applyBorder="1" applyAlignment="1" applyProtection="1">
      <alignment horizontal="centerContinuous" vertical="center"/>
      <protection locked="0"/>
    </xf>
    <xf numFmtId="176" fontId="23" fillId="0" borderId="0" xfId="61" applyNumberFormat="1" applyFont="1" applyAlignment="1">
      <alignment vertical="center"/>
      <protection/>
    </xf>
    <xf numFmtId="176" fontId="23" fillId="0" borderId="15" xfId="61" applyNumberFormat="1" applyFont="1" applyBorder="1" applyAlignment="1" applyProtection="1">
      <alignment horizontal="center" vertical="center"/>
      <protection locked="0"/>
    </xf>
    <xf numFmtId="177" fontId="23" fillId="0" borderId="16" xfId="61" applyNumberFormat="1" applyFont="1" applyBorder="1" applyAlignment="1" applyProtection="1">
      <alignment horizontal="center" vertical="center"/>
      <protection locked="0"/>
    </xf>
    <xf numFmtId="177" fontId="23" fillId="0" borderId="13" xfId="61" applyNumberFormat="1" applyFont="1" applyBorder="1" applyAlignment="1" applyProtection="1">
      <alignment horizontal="center" vertical="center"/>
      <protection locked="0"/>
    </xf>
    <xf numFmtId="0" fontId="23" fillId="0" borderId="0" xfId="61" applyNumberFormat="1" applyFont="1" applyAlignment="1" applyProtection="1">
      <alignment horizontal="distributed"/>
      <protection locked="0"/>
    </xf>
    <xf numFmtId="178" fontId="23" fillId="0" borderId="17" xfId="61" applyNumberFormat="1" applyFont="1" applyBorder="1" applyAlignment="1" applyProtection="1">
      <alignment/>
      <protection/>
    </xf>
    <xf numFmtId="178" fontId="23" fillId="0" borderId="0" xfId="61" applyNumberFormat="1" applyFont="1" applyAlignment="1" applyProtection="1">
      <alignment/>
      <protection/>
    </xf>
    <xf numFmtId="178" fontId="23" fillId="0" borderId="0" xfId="61" applyNumberFormat="1" applyFont="1" applyAlignment="1" applyProtection="1">
      <alignment/>
      <protection locked="0"/>
    </xf>
    <xf numFmtId="178" fontId="23" fillId="0" borderId="0" xfId="48" applyNumberFormat="1" applyFont="1" applyAlignment="1" applyProtection="1">
      <alignment/>
      <protection locked="0"/>
    </xf>
    <xf numFmtId="176" fontId="23" fillId="0" borderId="0" xfId="61" applyNumberFormat="1" applyFont="1" applyAlignment="1" applyProtection="1">
      <alignment/>
      <protection/>
    </xf>
    <xf numFmtId="0" fontId="25" fillId="0" borderId="0" xfId="61" applyNumberFormat="1" applyFont="1" applyAlignment="1" applyProtection="1">
      <alignment horizontal="center"/>
      <protection locked="0"/>
    </xf>
    <xf numFmtId="178" fontId="25" fillId="0" borderId="17" xfId="61" applyNumberFormat="1" applyFont="1" applyBorder="1" applyAlignment="1" applyProtection="1">
      <alignment/>
      <protection/>
    </xf>
    <xf numFmtId="178" fontId="25" fillId="0" borderId="0" xfId="61" applyNumberFormat="1" applyFont="1" applyAlignment="1" applyProtection="1">
      <alignment/>
      <protection/>
    </xf>
    <xf numFmtId="178" fontId="25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1" applyNumberFormat="1" applyFont="1" applyAlignment="1" applyProtection="1">
      <alignment/>
      <protection/>
    </xf>
    <xf numFmtId="176" fontId="25" fillId="0" borderId="0" xfId="61" applyNumberFormat="1" applyFont="1" applyAlignment="1">
      <alignment/>
      <protection/>
    </xf>
    <xf numFmtId="178" fontId="23" fillId="0" borderId="17" xfId="61" applyNumberFormat="1" applyFont="1" applyBorder="1" applyAlignment="1" applyProtection="1">
      <alignment/>
      <protection locked="0"/>
    </xf>
    <xf numFmtId="177" fontId="23" fillId="0" borderId="0" xfId="61" applyNumberFormat="1" applyFont="1" applyAlignment="1" applyProtection="1">
      <alignment/>
      <protection locked="0"/>
    </xf>
    <xf numFmtId="177" fontId="23" fillId="0" borderId="0" xfId="61" applyNumberFormat="1" applyFont="1" applyAlignment="1" applyProtection="1">
      <alignment/>
      <protection/>
    </xf>
    <xf numFmtId="41" fontId="23" fillId="0" borderId="0" xfId="61" applyNumberFormat="1" applyFont="1" applyAlignment="1" applyProtection="1">
      <alignment/>
      <protection locked="0"/>
    </xf>
    <xf numFmtId="49" fontId="23" fillId="0" borderId="0" xfId="61" applyNumberFormat="1" applyFont="1" applyAlignment="1" applyProtection="1">
      <alignment horizontal="distributed"/>
      <protection locked="0"/>
    </xf>
    <xf numFmtId="178" fontId="23" fillId="0" borderId="0" xfId="61" applyNumberFormat="1" applyFont="1" applyBorder="1" applyAlignment="1" applyProtection="1">
      <alignment/>
      <protection locked="0"/>
    </xf>
    <xf numFmtId="0" fontId="23" fillId="0" borderId="18" xfId="61" applyNumberFormat="1" applyFont="1" applyBorder="1" applyAlignment="1" applyProtection="1">
      <alignment horizontal="distributed"/>
      <protection locked="0"/>
    </xf>
    <xf numFmtId="178" fontId="23" fillId="0" borderId="0" xfId="61" applyNumberFormat="1" applyFont="1" applyBorder="1" applyAlignment="1" applyProtection="1">
      <alignment/>
      <protection/>
    </xf>
    <xf numFmtId="177" fontId="23" fillId="0" borderId="0" xfId="61" applyNumberFormat="1" applyFont="1" applyBorder="1" applyAlignment="1" applyProtection="1">
      <alignment/>
      <protection/>
    </xf>
    <xf numFmtId="177" fontId="23" fillId="0" borderId="0" xfId="61" applyNumberFormat="1" applyFont="1" applyBorder="1" applyAlignment="1" applyProtection="1">
      <alignment/>
      <protection locked="0"/>
    </xf>
    <xf numFmtId="176" fontId="23" fillId="0" borderId="0" xfId="61" applyNumberFormat="1" applyFont="1" applyBorder="1" applyAlignment="1" applyProtection="1">
      <alignment/>
      <protection/>
    </xf>
    <xf numFmtId="176" fontId="23" fillId="0" borderId="0" xfId="61" applyNumberFormat="1" applyFont="1" applyBorder="1" applyAlignment="1">
      <alignment/>
      <protection/>
    </xf>
    <xf numFmtId="177" fontId="23" fillId="0" borderId="17" xfId="61" applyNumberFormat="1" applyFont="1" applyBorder="1" applyAlignment="1" applyProtection="1">
      <alignment/>
      <protection/>
    </xf>
    <xf numFmtId="0" fontId="23" fillId="0" borderId="15" xfId="61" applyNumberFormat="1" applyFont="1" applyBorder="1" applyAlignment="1" applyProtection="1">
      <alignment horizontal="distributed"/>
      <protection locked="0"/>
    </xf>
    <xf numFmtId="177" fontId="23" fillId="0" borderId="14" xfId="61" applyNumberFormat="1" applyFont="1" applyBorder="1" applyAlignment="1" applyProtection="1">
      <alignment/>
      <protection/>
    </xf>
    <xf numFmtId="177" fontId="23" fillId="0" borderId="14" xfId="61" applyNumberFormat="1" applyFont="1" applyBorder="1" applyAlignment="1" applyProtection="1">
      <alignment/>
      <protection locked="0"/>
    </xf>
    <xf numFmtId="176" fontId="22" fillId="0" borderId="0" xfId="61" applyNumberFormat="1" applyFont="1" applyAlignment="1" applyProtection="1">
      <alignment/>
      <protection locked="0"/>
    </xf>
    <xf numFmtId="177" fontId="22" fillId="0" borderId="0" xfId="61" applyNumberFormat="1" applyFont="1" applyAlignment="1" applyProtection="1">
      <alignment/>
      <protection locked="0"/>
    </xf>
    <xf numFmtId="177" fontId="22" fillId="0" borderId="0" xfId="61" applyNumberFormat="1" applyFont="1" applyBorder="1" applyAlignment="1" applyProtection="1">
      <alignment/>
      <protection locked="0"/>
    </xf>
    <xf numFmtId="176" fontId="22" fillId="0" borderId="0" xfId="61" applyNumberFormat="1" applyFont="1" applyAlignment="1" applyProtection="1">
      <alignment/>
      <protection/>
    </xf>
    <xf numFmtId="176" fontId="22" fillId="0" borderId="0" xfId="61" applyNumberFormat="1" applyFont="1" applyAlignment="1">
      <alignment/>
      <protection/>
    </xf>
    <xf numFmtId="176" fontId="23" fillId="0" borderId="0" xfId="61" applyNumberFormat="1" applyFont="1" applyAlignment="1" applyProtection="1">
      <alignment/>
      <protection locked="0"/>
    </xf>
    <xf numFmtId="177" fontId="23" fillId="0" borderId="0" xfId="61" applyNumberFormat="1" applyFont="1" applyAlignment="1">
      <alignment/>
      <protection/>
    </xf>
    <xf numFmtId="176" fontId="22" fillId="0" borderId="0" xfId="62" applyNumberFormat="1" applyFont="1" applyAlignment="1" applyProtection="1">
      <alignment/>
      <protection locked="0"/>
    </xf>
    <xf numFmtId="177" fontId="22" fillId="0" borderId="0" xfId="62" applyNumberFormat="1" applyFont="1" applyAlignment="1" applyProtection="1">
      <alignment/>
      <protection locked="0"/>
    </xf>
    <xf numFmtId="176" fontId="22" fillId="0" borderId="0" xfId="62" applyNumberFormat="1" applyFont="1" applyAlignment="1" applyProtection="1">
      <alignment/>
      <protection/>
    </xf>
    <xf numFmtId="176" fontId="22" fillId="0" borderId="0" xfId="62" applyNumberFormat="1" applyFont="1" applyAlignment="1">
      <alignment/>
      <protection/>
    </xf>
    <xf numFmtId="176" fontId="22" fillId="0" borderId="10" xfId="62" applyNumberFormat="1" applyFont="1" applyBorder="1" applyAlignment="1" applyProtection="1">
      <alignment/>
      <protection locked="0"/>
    </xf>
    <xf numFmtId="177" fontId="22" fillId="0" borderId="10" xfId="62" applyNumberFormat="1" applyFont="1" applyBorder="1" applyAlignment="1" applyProtection="1">
      <alignment/>
      <protection locked="0"/>
    </xf>
    <xf numFmtId="49" fontId="24" fillId="0" borderId="10" xfId="62" applyNumberFormat="1" applyFont="1" applyBorder="1" applyAlignment="1" applyProtection="1">
      <alignment horizontal="centerContinuous" vertical="top"/>
      <protection locked="0"/>
    </xf>
    <xf numFmtId="177" fontId="22" fillId="0" borderId="10" xfId="62" applyNumberFormat="1" applyFont="1" applyBorder="1" applyAlignment="1" applyProtection="1">
      <alignment horizontal="centerContinuous"/>
      <protection locked="0"/>
    </xf>
    <xf numFmtId="49" fontId="23" fillId="0" borderId="11" xfId="62" applyNumberFormat="1" applyFont="1" applyBorder="1" applyAlignment="1" applyProtection="1">
      <alignment horizontal="center" vertical="center" wrapText="1"/>
      <protection locked="0"/>
    </xf>
    <xf numFmtId="49" fontId="23" fillId="0" borderId="12" xfId="62" applyNumberFormat="1" applyFont="1" applyBorder="1" applyAlignment="1" applyProtection="1">
      <alignment horizontal="center" vertical="center" wrapText="1"/>
      <protection locked="0"/>
    </xf>
    <xf numFmtId="49" fontId="23" fillId="0" borderId="13" xfId="62" applyNumberFormat="1" applyFont="1" applyBorder="1" applyAlignment="1" applyProtection="1">
      <alignment horizontal="centerContinuous" vertical="center"/>
      <protection locked="0"/>
    </xf>
    <xf numFmtId="49" fontId="23" fillId="0" borderId="14" xfId="62" applyNumberFormat="1" applyFont="1" applyBorder="1" applyAlignment="1" applyProtection="1">
      <alignment horizontal="centerContinuous" vertical="center"/>
      <protection locked="0"/>
    </xf>
    <xf numFmtId="49" fontId="23" fillId="0" borderId="19" xfId="62" applyNumberFormat="1" applyFont="1" applyBorder="1" applyAlignment="1" applyProtection="1">
      <alignment horizontal="centerContinuous" vertical="center"/>
      <protection locked="0"/>
    </xf>
    <xf numFmtId="176" fontId="23" fillId="0" borderId="0" xfId="62" applyNumberFormat="1" applyFont="1" applyAlignment="1" applyProtection="1">
      <alignment vertical="center"/>
      <protection/>
    </xf>
    <xf numFmtId="176" fontId="23" fillId="0" borderId="0" xfId="62" applyNumberFormat="1" applyFont="1" applyAlignment="1">
      <alignment vertical="center"/>
      <protection/>
    </xf>
    <xf numFmtId="49" fontId="23" fillId="0" borderId="18" xfId="62" applyNumberFormat="1" applyFont="1" applyBorder="1" applyAlignment="1" applyProtection="1">
      <alignment horizontal="center" vertical="center" wrapText="1"/>
      <protection locked="0"/>
    </xf>
    <xf numFmtId="49" fontId="23" fillId="0" borderId="20" xfId="62" applyNumberFormat="1" applyFont="1" applyBorder="1" applyAlignment="1" applyProtection="1">
      <alignment horizontal="center" vertical="center" wrapText="1"/>
      <protection locked="0"/>
    </xf>
    <xf numFmtId="49" fontId="23" fillId="0" borderId="21" xfId="62" applyNumberFormat="1" applyFont="1" applyBorder="1" applyAlignment="1" applyProtection="1">
      <alignment horizontal="center" vertical="center"/>
      <protection locked="0"/>
    </xf>
    <xf numFmtId="49" fontId="23" fillId="0" borderId="22" xfId="62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23" xfId="62" applyNumberFormat="1" applyFont="1" applyBorder="1" applyAlignment="1" applyProtection="1">
      <alignment horizontal="center" vertical="center"/>
      <protection locked="0"/>
    </xf>
    <xf numFmtId="49" fontId="23" fillId="0" borderId="15" xfId="62" applyNumberFormat="1" applyFont="1" applyBorder="1" applyAlignment="1" applyProtection="1">
      <alignment horizontal="center" vertical="center" wrapText="1"/>
      <protection locked="0"/>
    </xf>
    <xf numFmtId="49" fontId="23" fillId="0" borderId="16" xfId="62" applyNumberFormat="1" applyFont="1" applyBorder="1" applyAlignment="1" applyProtection="1">
      <alignment horizontal="center" vertical="center" wrapText="1"/>
      <protection locked="0"/>
    </xf>
    <xf numFmtId="49" fontId="23" fillId="0" borderId="16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6" xfId="62" applyNumberFormat="1" applyFont="1" applyBorder="1" applyAlignment="1" applyProtection="1">
      <alignment horizontal="center" vertical="center"/>
      <protection locked="0"/>
    </xf>
    <xf numFmtId="49" fontId="23" fillId="0" borderId="14" xfId="62" applyNumberFormat="1" applyFont="1" applyBorder="1" applyAlignment="1" applyProtection="1">
      <alignment horizontal="center" vertical="center"/>
      <protection locked="0"/>
    </xf>
    <xf numFmtId="0" fontId="23" fillId="0" borderId="0" xfId="62" applyNumberFormat="1" applyFont="1" applyAlignment="1" applyProtection="1">
      <alignment horizontal="distributed"/>
      <protection locked="0"/>
    </xf>
    <xf numFmtId="178" fontId="23" fillId="0" borderId="17" xfId="62" applyNumberFormat="1" applyFont="1" applyBorder="1" applyAlignment="1" applyProtection="1">
      <alignment/>
      <protection locked="0"/>
    </xf>
    <xf numFmtId="178" fontId="23" fillId="0" borderId="0" xfId="62" applyNumberFormat="1" applyFont="1" applyAlignment="1" applyProtection="1">
      <alignment/>
      <protection/>
    </xf>
    <xf numFmtId="178" fontId="23" fillId="0" borderId="0" xfId="62" applyNumberFormat="1" applyFont="1" applyAlignment="1" applyProtection="1">
      <alignment/>
      <protection locked="0"/>
    </xf>
    <xf numFmtId="177" fontId="23" fillId="0" borderId="0" xfId="62" applyNumberFormat="1" applyFont="1" applyAlignment="1" applyProtection="1">
      <alignment/>
      <protection locked="0"/>
    </xf>
    <xf numFmtId="176" fontId="23" fillId="0" borderId="0" xfId="62" applyNumberFormat="1" applyFont="1" applyAlignment="1" applyProtection="1">
      <alignment/>
      <protection/>
    </xf>
    <xf numFmtId="176" fontId="23" fillId="0" borderId="0" xfId="62" applyNumberFormat="1" applyFont="1" applyAlignment="1">
      <alignment/>
      <protection/>
    </xf>
    <xf numFmtId="0" fontId="25" fillId="0" borderId="0" xfId="62" applyNumberFormat="1" applyFont="1" applyAlignment="1" applyProtection="1">
      <alignment horizontal="distributed"/>
      <protection locked="0"/>
    </xf>
    <xf numFmtId="178" fontId="25" fillId="0" borderId="17" xfId="62" applyNumberFormat="1" applyFont="1" applyBorder="1" applyAlignment="1" applyProtection="1">
      <alignment/>
      <protection/>
    </xf>
    <xf numFmtId="178" fontId="25" fillId="0" borderId="0" xfId="62" applyNumberFormat="1" applyFont="1" applyAlignment="1" applyProtection="1">
      <alignment/>
      <protection/>
    </xf>
    <xf numFmtId="176" fontId="25" fillId="0" borderId="0" xfId="62" applyNumberFormat="1" applyFont="1" applyAlignment="1" applyProtection="1">
      <alignment/>
      <protection/>
    </xf>
    <xf numFmtId="176" fontId="25" fillId="0" borderId="0" xfId="62" applyNumberFormat="1" applyFont="1" applyAlignment="1">
      <alignment/>
      <protection/>
    </xf>
    <xf numFmtId="176" fontId="28" fillId="0" borderId="0" xfId="62" applyNumberFormat="1" applyFont="1" applyAlignment="1">
      <alignment/>
      <protection/>
    </xf>
    <xf numFmtId="178" fontId="23" fillId="0" borderId="17" xfId="62" applyNumberFormat="1" applyFont="1" applyBorder="1" applyAlignment="1" applyProtection="1">
      <alignment/>
      <protection/>
    </xf>
    <xf numFmtId="41" fontId="23" fillId="0" borderId="0" xfId="62" applyNumberFormat="1" applyFont="1" applyAlignment="1" applyProtection="1">
      <alignment/>
      <protection locked="0"/>
    </xf>
    <xf numFmtId="41" fontId="23" fillId="0" borderId="0" xfId="62" applyNumberFormat="1" applyFont="1" applyAlignment="1" applyProtection="1">
      <alignment/>
      <protection/>
    </xf>
    <xf numFmtId="177" fontId="23" fillId="0" borderId="17" xfId="62" applyNumberFormat="1" applyFont="1" applyBorder="1" applyAlignment="1" applyProtection="1">
      <alignment/>
      <protection/>
    </xf>
    <xf numFmtId="177" fontId="23" fillId="0" borderId="0" xfId="62" applyNumberFormat="1" applyFont="1" applyAlignment="1" applyProtection="1">
      <alignment/>
      <protection/>
    </xf>
    <xf numFmtId="0" fontId="23" fillId="0" borderId="18" xfId="62" applyNumberFormat="1" applyFont="1" applyBorder="1" applyAlignment="1" applyProtection="1">
      <alignment horizontal="distributed"/>
      <protection locked="0"/>
    </xf>
    <xf numFmtId="178" fontId="23" fillId="0" borderId="0" xfId="62" applyNumberFormat="1" applyFont="1" applyBorder="1" applyAlignment="1" applyProtection="1">
      <alignment/>
      <protection/>
    </xf>
    <xf numFmtId="41" fontId="23" fillId="0" borderId="0" xfId="62" applyNumberFormat="1" applyFont="1" applyBorder="1" applyAlignment="1" applyProtection="1">
      <alignment/>
      <protection/>
    </xf>
    <xf numFmtId="41" fontId="23" fillId="0" borderId="0" xfId="62" applyNumberFormat="1" applyFont="1" applyBorder="1" applyAlignment="1" applyProtection="1">
      <alignment/>
      <protection locked="0"/>
    </xf>
    <xf numFmtId="177" fontId="23" fillId="0" borderId="0" xfId="62" applyNumberFormat="1" applyFont="1" applyBorder="1" applyAlignment="1" applyProtection="1">
      <alignment/>
      <protection locked="0"/>
    </xf>
    <xf numFmtId="178" fontId="23" fillId="0" borderId="0" xfId="62" applyNumberFormat="1" applyFont="1" applyBorder="1" applyAlignment="1" applyProtection="1">
      <alignment/>
      <protection locked="0"/>
    </xf>
    <xf numFmtId="176" fontId="23" fillId="0" borderId="0" xfId="62" applyNumberFormat="1" applyFont="1" applyBorder="1" applyAlignment="1" applyProtection="1">
      <alignment/>
      <protection/>
    </xf>
    <xf numFmtId="176" fontId="23" fillId="0" borderId="0" xfId="62" applyNumberFormat="1" applyFont="1" applyBorder="1" applyAlignment="1">
      <alignment/>
      <protection/>
    </xf>
    <xf numFmtId="176" fontId="22" fillId="0" borderId="0" xfId="62" applyNumberFormat="1" applyFont="1" applyBorder="1" applyAlignment="1">
      <alignment/>
      <protection/>
    </xf>
    <xf numFmtId="177" fontId="23" fillId="0" borderId="0" xfId="62" applyNumberFormat="1" applyFont="1" applyBorder="1" applyAlignment="1" applyProtection="1">
      <alignment/>
      <protection/>
    </xf>
    <xf numFmtId="176" fontId="22" fillId="0" borderId="15" xfId="62" applyNumberFormat="1" applyFont="1" applyBorder="1" applyAlignment="1">
      <alignment/>
      <protection/>
    </xf>
    <xf numFmtId="177" fontId="23" fillId="0" borderId="14" xfId="62" applyNumberFormat="1" applyFont="1" applyBorder="1" applyAlignment="1">
      <alignment/>
      <protection/>
    </xf>
    <xf numFmtId="177" fontId="22" fillId="0" borderId="0" xfId="62" applyNumberFormat="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標準_統計年鑑" xfId="61"/>
    <cellStyle name="標準_統計年鑑_昭和62年度08建設業90-9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5"/>
  <sheetViews>
    <sheetView showGridLines="0" tabSelected="1" zoomScalePageLayoutView="0" workbookViewId="0" topLeftCell="A1">
      <selection activeCell="F12" sqref="F12"/>
    </sheetView>
  </sheetViews>
  <sheetFormatPr defaultColWidth="15.25390625" defaultRowHeight="12" customHeight="1"/>
  <cols>
    <col min="1" max="1" width="19.00390625" style="9" customWidth="1"/>
    <col min="2" max="2" width="10.25390625" style="52" customWidth="1"/>
    <col min="3" max="4" width="10.375" style="52" customWidth="1"/>
    <col min="5" max="5" width="9.125" style="52" customWidth="1"/>
    <col min="6" max="6" width="9.875" style="52" customWidth="1"/>
    <col min="7" max="7" width="8.75390625" style="52" customWidth="1"/>
    <col min="8" max="8" width="10.25390625" style="52" customWidth="1"/>
    <col min="9" max="9" width="9.875" style="52" customWidth="1"/>
    <col min="10" max="10" width="9.125" style="52" customWidth="1"/>
    <col min="11" max="11" width="8.75390625" style="52" customWidth="1"/>
    <col min="12" max="22" width="10.625" style="9" customWidth="1"/>
    <col min="23" max="16384" width="15.25390625" style="9" customWidth="1"/>
  </cols>
  <sheetData>
    <row r="1" spans="1:11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4" customFormat="1" ht="15" customHeight="1" thickTop="1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2" t="s">
        <v>6</v>
      </c>
      <c r="I3" s="13"/>
      <c r="J3" s="13"/>
      <c r="K3" s="13"/>
    </row>
    <row r="4" spans="1:11" s="14" customFormat="1" ht="18" customHeight="1">
      <c r="A4" s="15"/>
      <c r="B4" s="16"/>
      <c r="C4" s="17" t="s">
        <v>4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4</v>
      </c>
      <c r="I4" s="17" t="s">
        <v>7</v>
      </c>
      <c r="J4" s="17" t="s">
        <v>8</v>
      </c>
      <c r="K4" s="17" t="s">
        <v>9</v>
      </c>
    </row>
    <row r="5" spans="1:14" ht="12" customHeight="1">
      <c r="A5" s="18" t="s">
        <v>11</v>
      </c>
      <c r="B5" s="19">
        <v>48198041</v>
      </c>
      <c r="C5" s="20">
        <f>SUM(D5:G5)</f>
        <v>32811196</v>
      </c>
      <c r="D5" s="21">
        <v>28607498</v>
      </c>
      <c r="E5" s="21">
        <v>106631</v>
      </c>
      <c r="F5" s="21">
        <v>3667431</v>
      </c>
      <c r="G5" s="22">
        <v>429636</v>
      </c>
      <c r="H5" s="20">
        <f>SUM(I5:K5)</f>
        <v>15371011</v>
      </c>
      <c r="I5" s="21">
        <v>12082976</v>
      </c>
      <c r="J5" s="21">
        <v>3117564</v>
      </c>
      <c r="K5" s="21">
        <v>170471</v>
      </c>
      <c r="L5" s="23"/>
      <c r="M5" s="23"/>
      <c r="N5" s="23"/>
    </row>
    <row r="6" spans="1:14" ht="9.75" customHeight="1">
      <c r="A6" s="18"/>
      <c r="B6" s="19"/>
      <c r="C6" s="20"/>
      <c r="D6" s="21"/>
      <c r="E6" s="21"/>
      <c r="F6" s="21"/>
      <c r="G6" s="22"/>
      <c r="H6" s="20"/>
      <c r="I6" s="21"/>
      <c r="J6" s="21"/>
      <c r="K6" s="21"/>
      <c r="L6" s="23"/>
      <c r="M6" s="23"/>
      <c r="N6" s="23"/>
    </row>
    <row r="7" spans="1:14" s="29" customFormat="1" ht="12" customHeight="1">
      <c r="A7" s="24">
        <v>50</v>
      </c>
      <c r="B7" s="25">
        <f>C7+H7</f>
        <v>53584611</v>
      </c>
      <c r="C7" s="26">
        <f>SUM(D7:G7)</f>
        <v>39835216</v>
      </c>
      <c r="D7" s="27">
        <f>SUM(D9:D29)</f>
        <v>33875155</v>
      </c>
      <c r="E7" s="27">
        <f>SUM(E9:E29)</f>
        <v>129052</v>
      </c>
      <c r="F7" s="27">
        <f>SUM(F9:F29)</f>
        <v>5302404</v>
      </c>
      <c r="G7" s="27">
        <f>SUM(G9:G29)</f>
        <v>528605</v>
      </c>
      <c r="H7" s="26">
        <f>SUM(I7:K7)</f>
        <v>13749395</v>
      </c>
      <c r="I7" s="27">
        <f>SUM(I9:I29)</f>
        <v>10882237</v>
      </c>
      <c r="J7" s="27">
        <f>SUM(J9:J29)</f>
        <v>2788631</v>
      </c>
      <c r="K7" s="27">
        <f>SUM(K9:K29)</f>
        <v>78527</v>
      </c>
      <c r="L7" s="28"/>
      <c r="M7" s="28"/>
      <c r="N7" s="28"/>
    </row>
    <row r="8" spans="1:14" ht="9.75" customHeight="1">
      <c r="A8" s="18"/>
      <c r="B8" s="30"/>
      <c r="C8" s="21"/>
      <c r="D8" s="21"/>
      <c r="E8" s="21"/>
      <c r="F8" s="21"/>
      <c r="G8" s="22"/>
      <c r="H8" s="21"/>
      <c r="I8" s="21"/>
      <c r="J8" s="21"/>
      <c r="K8" s="31"/>
      <c r="L8" s="23"/>
      <c r="M8" s="23"/>
      <c r="N8" s="23"/>
    </row>
    <row r="9" spans="1:14" ht="12" customHeight="1">
      <c r="A9" s="18" t="s">
        <v>12</v>
      </c>
      <c r="B9" s="19">
        <f aca="true" t="shared" si="0" ref="B9:B29">C9+H9</f>
        <v>6037689</v>
      </c>
      <c r="C9" s="20">
        <f aca="true" t="shared" si="1" ref="C9:C29">SUM(D9:G9)</f>
        <v>5290338</v>
      </c>
      <c r="D9" s="21">
        <v>2312951</v>
      </c>
      <c r="E9" s="21">
        <v>38052</v>
      </c>
      <c r="F9" s="21">
        <v>2565051</v>
      </c>
      <c r="G9" s="22">
        <v>374284</v>
      </c>
      <c r="H9" s="20">
        <f>SUM(I9:K9)</f>
        <v>747351</v>
      </c>
      <c r="I9" s="21">
        <v>653284</v>
      </c>
      <c r="J9" s="21">
        <v>85908</v>
      </c>
      <c r="K9" s="31">
        <v>8159</v>
      </c>
      <c r="L9" s="23"/>
      <c r="M9" s="23"/>
      <c r="N9" s="23"/>
    </row>
    <row r="10" spans="1:14" ht="12" customHeight="1">
      <c r="A10" s="18" t="s">
        <v>13</v>
      </c>
      <c r="B10" s="19">
        <f t="shared" si="0"/>
        <v>1598000</v>
      </c>
      <c r="C10" s="20">
        <f t="shared" si="1"/>
        <v>1598000</v>
      </c>
      <c r="D10" s="21">
        <v>1598000</v>
      </c>
      <c r="E10" s="31">
        <v>0</v>
      </c>
      <c r="F10" s="31">
        <v>0</v>
      </c>
      <c r="G10" s="31">
        <v>0</v>
      </c>
      <c r="H10" s="32">
        <f>SUM(I10:K10)</f>
        <v>0</v>
      </c>
      <c r="I10" s="31">
        <v>0</v>
      </c>
      <c r="J10" s="31">
        <v>0</v>
      </c>
      <c r="K10" s="31">
        <v>0</v>
      </c>
      <c r="L10" s="23"/>
      <c r="M10" s="23"/>
      <c r="N10" s="23"/>
    </row>
    <row r="11" spans="1:14" ht="12" customHeight="1">
      <c r="A11" s="18" t="s">
        <v>14</v>
      </c>
      <c r="B11" s="19">
        <f t="shared" si="0"/>
        <v>406023</v>
      </c>
      <c r="C11" s="20">
        <f t="shared" si="1"/>
        <v>406016</v>
      </c>
      <c r="D11" s="21">
        <v>403560</v>
      </c>
      <c r="E11" s="31">
        <v>0</v>
      </c>
      <c r="F11" s="21">
        <v>2456</v>
      </c>
      <c r="G11" s="31">
        <v>0</v>
      </c>
      <c r="H11" s="32">
        <f>SUM(I11:K11)</f>
        <v>7</v>
      </c>
      <c r="I11" s="31">
        <v>0</v>
      </c>
      <c r="J11" s="31">
        <v>0</v>
      </c>
      <c r="K11" s="31">
        <v>7</v>
      </c>
      <c r="L11" s="23"/>
      <c r="M11" s="23"/>
      <c r="N11" s="23"/>
    </row>
    <row r="12" spans="1:14" ht="12" customHeight="1">
      <c r="A12" s="18" t="s">
        <v>15</v>
      </c>
      <c r="B12" s="19">
        <f t="shared" si="0"/>
        <v>3148965</v>
      </c>
      <c r="C12" s="20">
        <f t="shared" si="1"/>
        <v>3111752</v>
      </c>
      <c r="D12" s="21">
        <v>2271486</v>
      </c>
      <c r="E12" s="31">
        <v>0</v>
      </c>
      <c r="F12" s="21">
        <v>688985</v>
      </c>
      <c r="G12" s="21">
        <v>151281</v>
      </c>
      <c r="H12" s="20">
        <f>SUM(I12:K12)</f>
        <v>37213</v>
      </c>
      <c r="I12" s="21">
        <v>28609</v>
      </c>
      <c r="J12" s="31">
        <v>6315</v>
      </c>
      <c r="K12" s="31">
        <v>2289</v>
      </c>
      <c r="L12" s="23"/>
      <c r="M12" s="23"/>
      <c r="N12" s="23"/>
    </row>
    <row r="13" spans="1:14" ht="12" customHeight="1">
      <c r="A13" s="18" t="s">
        <v>16</v>
      </c>
      <c r="B13" s="19">
        <f t="shared" si="0"/>
        <v>705910</v>
      </c>
      <c r="C13" s="20">
        <f t="shared" si="1"/>
        <v>687840</v>
      </c>
      <c r="D13" s="21">
        <v>687840</v>
      </c>
      <c r="E13" s="31">
        <v>0</v>
      </c>
      <c r="F13" s="33">
        <v>0</v>
      </c>
      <c r="G13" s="31">
        <v>0</v>
      </c>
      <c r="H13" s="20">
        <f>SUM(I13:K13)</f>
        <v>18070</v>
      </c>
      <c r="I13" s="21">
        <v>18070</v>
      </c>
      <c r="J13" s="31">
        <v>0</v>
      </c>
      <c r="K13" s="31">
        <v>0</v>
      </c>
      <c r="L13" s="23"/>
      <c r="M13" s="23"/>
      <c r="N13" s="23"/>
    </row>
    <row r="14" spans="1:14" ht="12" customHeight="1">
      <c r="A14" s="18" t="s">
        <v>17</v>
      </c>
      <c r="B14" s="19">
        <f t="shared" si="0"/>
        <v>4205060</v>
      </c>
      <c r="C14" s="20">
        <f t="shared" si="1"/>
        <v>3675570</v>
      </c>
      <c r="D14" s="21">
        <v>3558572</v>
      </c>
      <c r="E14" s="21">
        <v>91000</v>
      </c>
      <c r="F14" s="21">
        <v>25998</v>
      </c>
      <c r="G14" s="31">
        <v>0</v>
      </c>
      <c r="H14" s="20">
        <f aca="true" t="shared" si="2" ref="H14:H29">SUM(I14:K14)</f>
        <v>529490</v>
      </c>
      <c r="I14" s="21">
        <v>296821</v>
      </c>
      <c r="J14" s="21">
        <v>232617</v>
      </c>
      <c r="K14" s="31">
        <v>52</v>
      </c>
      <c r="L14" s="23"/>
      <c r="M14" s="23"/>
      <c r="N14" s="23"/>
    </row>
    <row r="15" spans="1:14" ht="12" customHeight="1">
      <c r="A15" s="18" t="s">
        <v>18</v>
      </c>
      <c r="B15" s="19">
        <f t="shared" si="0"/>
        <v>15939206</v>
      </c>
      <c r="C15" s="20">
        <f t="shared" si="1"/>
        <v>9122415</v>
      </c>
      <c r="D15" s="21">
        <v>7102501</v>
      </c>
      <c r="E15" s="31">
        <v>0</v>
      </c>
      <c r="F15" s="21">
        <v>2019914</v>
      </c>
      <c r="G15" s="31">
        <v>0</v>
      </c>
      <c r="H15" s="20">
        <f t="shared" si="2"/>
        <v>6816791</v>
      </c>
      <c r="I15" s="21">
        <v>4961662</v>
      </c>
      <c r="J15" s="21">
        <v>1787109</v>
      </c>
      <c r="K15" s="31">
        <v>68020</v>
      </c>
      <c r="L15" s="23"/>
      <c r="M15" s="23"/>
      <c r="N15" s="23"/>
    </row>
    <row r="16" spans="1:14" ht="12" customHeight="1">
      <c r="A16" s="18" t="s">
        <v>19</v>
      </c>
      <c r="B16" s="19">
        <f t="shared" si="0"/>
        <v>2333046</v>
      </c>
      <c r="C16" s="20">
        <f t="shared" si="1"/>
        <v>2333046</v>
      </c>
      <c r="D16" s="21">
        <v>2333046</v>
      </c>
      <c r="E16" s="31">
        <v>0</v>
      </c>
      <c r="F16" s="31">
        <v>0</v>
      </c>
      <c r="G16" s="31">
        <v>0</v>
      </c>
      <c r="H16" s="32">
        <f>SUM(I16:K16)</f>
        <v>0</v>
      </c>
      <c r="I16" s="31">
        <v>0</v>
      </c>
      <c r="J16" s="31">
        <v>0</v>
      </c>
      <c r="K16" s="31">
        <v>0</v>
      </c>
      <c r="L16" s="23"/>
      <c r="M16" s="23"/>
      <c r="N16" s="23"/>
    </row>
    <row r="17" spans="1:14" ht="12" customHeight="1">
      <c r="A17" s="18" t="s">
        <v>20</v>
      </c>
      <c r="B17" s="19">
        <f>C17+H17</f>
        <v>3798209</v>
      </c>
      <c r="C17" s="20">
        <f>SUM(D17:G17)</f>
        <v>3264619</v>
      </c>
      <c r="D17" s="21">
        <v>3264619</v>
      </c>
      <c r="E17" s="31">
        <v>0</v>
      </c>
      <c r="F17" s="31">
        <v>0</v>
      </c>
      <c r="G17" s="31">
        <v>0</v>
      </c>
      <c r="H17" s="20">
        <f>SUM(I17:K17)</f>
        <v>533590</v>
      </c>
      <c r="I17" s="21">
        <v>531790</v>
      </c>
      <c r="J17" s="31">
        <v>1800</v>
      </c>
      <c r="K17" s="31">
        <v>0</v>
      </c>
      <c r="L17" s="23"/>
      <c r="M17" s="23"/>
      <c r="N17" s="23"/>
    </row>
    <row r="18" spans="1:14" ht="12" customHeight="1">
      <c r="A18" s="34" t="s">
        <v>21</v>
      </c>
      <c r="B18" s="19">
        <f>C18+H18</f>
        <v>1101704</v>
      </c>
      <c r="C18" s="32">
        <f t="shared" si="1"/>
        <v>0</v>
      </c>
      <c r="D18" s="31">
        <v>0</v>
      </c>
      <c r="E18" s="31">
        <v>0</v>
      </c>
      <c r="F18" s="31">
        <v>0</v>
      </c>
      <c r="G18" s="31">
        <v>0</v>
      </c>
      <c r="H18" s="20">
        <f t="shared" si="2"/>
        <v>1101704</v>
      </c>
      <c r="I18" s="21">
        <v>1101704</v>
      </c>
      <c r="J18" s="31">
        <v>0</v>
      </c>
      <c r="K18" s="31">
        <v>0</v>
      </c>
      <c r="L18" s="23"/>
      <c r="M18" s="23"/>
      <c r="N18" s="23"/>
    </row>
    <row r="19" spans="1:14" ht="12" customHeight="1">
      <c r="A19" s="18" t="s">
        <v>22</v>
      </c>
      <c r="B19" s="19">
        <f t="shared" si="0"/>
        <v>1760410</v>
      </c>
      <c r="C19" s="20">
        <f t="shared" si="1"/>
        <v>1419068</v>
      </c>
      <c r="D19" s="35">
        <v>1419068</v>
      </c>
      <c r="E19" s="31">
        <v>0</v>
      </c>
      <c r="F19" s="31">
        <v>0</v>
      </c>
      <c r="G19" s="31">
        <v>0</v>
      </c>
      <c r="H19" s="20">
        <f t="shared" si="2"/>
        <v>341342</v>
      </c>
      <c r="I19" s="21">
        <v>95417</v>
      </c>
      <c r="J19" s="31">
        <v>245925</v>
      </c>
      <c r="K19" s="31">
        <v>0</v>
      </c>
      <c r="L19" s="23"/>
      <c r="M19" s="23"/>
      <c r="N19" s="23"/>
    </row>
    <row r="20" spans="1:14" ht="12" customHeight="1">
      <c r="A20" s="18" t="s">
        <v>23</v>
      </c>
      <c r="B20" s="19">
        <f t="shared" si="0"/>
        <v>2625124</v>
      </c>
      <c r="C20" s="20">
        <f t="shared" si="1"/>
        <v>2132270</v>
      </c>
      <c r="D20" s="21">
        <v>2132270</v>
      </c>
      <c r="E20" s="31">
        <v>0</v>
      </c>
      <c r="F20" s="31">
        <v>0</v>
      </c>
      <c r="G20" s="31">
        <v>0</v>
      </c>
      <c r="H20" s="32">
        <f t="shared" si="2"/>
        <v>492854</v>
      </c>
      <c r="I20" s="31">
        <v>427231</v>
      </c>
      <c r="J20" s="31">
        <v>65623</v>
      </c>
      <c r="K20" s="31">
        <v>0</v>
      </c>
      <c r="L20" s="23"/>
      <c r="M20" s="23"/>
      <c r="N20" s="23"/>
    </row>
    <row r="21" spans="1:14" ht="12" customHeight="1">
      <c r="A21" s="34" t="s">
        <v>24</v>
      </c>
      <c r="B21" s="19">
        <f t="shared" si="0"/>
        <v>1805261</v>
      </c>
      <c r="C21" s="20">
        <f t="shared" si="1"/>
        <v>1733860</v>
      </c>
      <c r="D21" s="31">
        <v>1733860</v>
      </c>
      <c r="E21" s="31">
        <v>0</v>
      </c>
      <c r="F21" s="31">
        <v>0</v>
      </c>
      <c r="G21" s="31">
        <v>0</v>
      </c>
      <c r="H21" s="32">
        <f t="shared" si="2"/>
        <v>71401</v>
      </c>
      <c r="I21" s="31">
        <v>53372</v>
      </c>
      <c r="J21" s="31">
        <v>18029</v>
      </c>
      <c r="K21" s="31">
        <v>0</v>
      </c>
      <c r="L21" s="23"/>
      <c r="M21" s="23"/>
      <c r="N21" s="23"/>
    </row>
    <row r="22" spans="1:14" ht="12" customHeight="1">
      <c r="A22" s="18" t="s">
        <v>25</v>
      </c>
      <c r="B22" s="19">
        <f t="shared" si="0"/>
        <v>3088049</v>
      </c>
      <c r="C22" s="20">
        <f t="shared" si="1"/>
        <v>3088049</v>
      </c>
      <c r="D22" s="21">
        <v>3088049</v>
      </c>
      <c r="E22" s="31">
        <v>0</v>
      </c>
      <c r="F22" s="31">
        <v>0</v>
      </c>
      <c r="G22" s="31">
        <v>0</v>
      </c>
      <c r="H22" s="32">
        <f t="shared" si="2"/>
        <v>0</v>
      </c>
      <c r="I22" s="31">
        <v>0</v>
      </c>
      <c r="J22" s="31">
        <v>0</v>
      </c>
      <c r="K22" s="31">
        <v>0</v>
      </c>
      <c r="L22" s="23"/>
      <c r="M22" s="23"/>
      <c r="N22" s="23"/>
    </row>
    <row r="23" spans="1:14" ht="12" customHeight="1">
      <c r="A23" s="18" t="s">
        <v>26</v>
      </c>
      <c r="B23" s="19">
        <f t="shared" si="0"/>
        <v>1759369</v>
      </c>
      <c r="C23" s="20">
        <f t="shared" si="1"/>
        <v>1759369</v>
      </c>
      <c r="D23" s="21">
        <v>1759369</v>
      </c>
      <c r="E23" s="31">
        <v>0</v>
      </c>
      <c r="F23" s="31">
        <v>0</v>
      </c>
      <c r="G23" s="31">
        <v>0</v>
      </c>
      <c r="H23" s="32">
        <f t="shared" si="2"/>
        <v>0</v>
      </c>
      <c r="I23" s="31">
        <v>0</v>
      </c>
      <c r="J23" s="31">
        <v>0</v>
      </c>
      <c r="K23" s="31">
        <v>0</v>
      </c>
      <c r="L23" s="23"/>
      <c r="M23" s="23"/>
      <c r="N23" s="23"/>
    </row>
    <row r="24" spans="1:14" s="41" customFormat="1" ht="12" customHeight="1">
      <c r="A24" s="36" t="s">
        <v>27</v>
      </c>
      <c r="B24" s="37">
        <f t="shared" si="0"/>
        <v>1651256</v>
      </c>
      <c r="C24" s="38">
        <f t="shared" si="1"/>
        <v>0</v>
      </c>
      <c r="D24" s="39">
        <v>0</v>
      </c>
      <c r="E24" s="39">
        <v>0</v>
      </c>
      <c r="F24" s="39">
        <v>0</v>
      </c>
      <c r="G24" s="39">
        <v>0</v>
      </c>
      <c r="H24" s="38">
        <f>SUM(I24:K24)</f>
        <v>1651256</v>
      </c>
      <c r="I24" s="39">
        <v>1343856</v>
      </c>
      <c r="J24" s="39">
        <v>307400</v>
      </c>
      <c r="K24" s="39">
        <v>0</v>
      </c>
      <c r="L24" s="40"/>
      <c r="M24" s="40"/>
      <c r="N24" s="40"/>
    </row>
    <row r="25" spans="1:14" s="41" customFormat="1" ht="12" customHeight="1">
      <c r="A25" s="36" t="s">
        <v>28</v>
      </c>
      <c r="B25" s="42">
        <f t="shared" si="0"/>
        <v>271625</v>
      </c>
      <c r="C25" s="38">
        <f t="shared" si="1"/>
        <v>209964</v>
      </c>
      <c r="D25" s="39">
        <v>209964</v>
      </c>
      <c r="E25" s="39">
        <v>0</v>
      </c>
      <c r="F25" s="39">
        <v>0</v>
      </c>
      <c r="G25" s="39">
        <v>0</v>
      </c>
      <c r="H25" s="32">
        <f t="shared" si="2"/>
        <v>61661</v>
      </c>
      <c r="I25" s="39">
        <v>61661</v>
      </c>
      <c r="J25" s="39">
        <v>0</v>
      </c>
      <c r="K25" s="39">
        <v>0</v>
      </c>
      <c r="L25" s="40"/>
      <c r="M25" s="40"/>
      <c r="N25" s="40"/>
    </row>
    <row r="26" spans="1:14" s="41" customFormat="1" ht="12" customHeight="1">
      <c r="A26" s="36" t="s">
        <v>29</v>
      </c>
      <c r="B26" s="42">
        <f t="shared" si="0"/>
        <v>5000</v>
      </c>
      <c r="C26" s="38">
        <f t="shared" si="1"/>
        <v>0</v>
      </c>
      <c r="D26" s="39">
        <v>0</v>
      </c>
      <c r="E26" s="39">
        <v>0</v>
      </c>
      <c r="F26" s="39">
        <v>0</v>
      </c>
      <c r="G26" s="39">
        <v>0</v>
      </c>
      <c r="H26" s="32">
        <f t="shared" si="2"/>
        <v>5000</v>
      </c>
      <c r="I26" s="39">
        <v>5000</v>
      </c>
      <c r="J26" s="39">
        <v>0</v>
      </c>
      <c r="K26" s="39">
        <v>0</v>
      </c>
      <c r="L26" s="40"/>
      <c r="M26" s="40"/>
      <c r="N26" s="40"/>
    </row>
    <row r="27" spans="1:14" s="41" customFormat="1" ht="12" customHeight="1">
      <c r="A27" s="36" t="s">
        <v>30</v>
      </c>
      <c r="B27" s="42">
        <f t="shared" si="0"/>
        <v>41648</v>
      </c>
      <c r="C27" s="38">
        <f t="shared" si="1"/>
        <v>0</v>
      </c>
      <c r="D27" s="39">
        <v>0</v>
      </c>
      <c r="E27" s="39">
        <v>0</v>
      </c>
      <c r="F27" s="39">
        <v>0</v>
      </c>
      <c r="G27" s="39">
        <v>0</v>
      </c>
      <c r="H27" s="32">
        <f t="shared" si="2"/>
        <v>41648</v>
      </c>
      <c r="I27" s="39">
        <v>3743</v>
      </c>
      <c r="J27" s="39">
        <v>37905</v>
      </c>
      <c r="K27" s="39">
        <v>0</v>
      </c>
      <c r="L27" s="40"/>
      <c r="M27" s="40"/>
      <c r="N27" s="40"/>
    </row>
    <row r="28" spans="1:14" s="41" customFormat="1" ht="12" customHeight="1">
      <c r="A28" s="36" t="s">
        <v>31</v>
      </c>
      <c r="B28" s="42">
        <f t="shared" si="0"/>
        <v>1300017</v>
      </c>
      <c r="C28" s="38">
        <f t="shared" si="1"/>
        <v>0</v>
      </c>
      <c r="D28" s="39">
        <v>0</v>
      </c>
      <c r="E28" s="39">
        <v>0</v>
      </c>
      <c r="F28" s="39">
        <v>0</v>
      </c>
      <c r="G28" s="39">
        <v>0</v>
      </c>
      <c r="H28" s="32">
        <f t="shared" si="2"/>
        <v>1300017</v>
      </c>
      <c r="I28" s="39">
        <v>1300017</v>
      </c>
      <c r="J28" s="39">
        <v>0</v>
      </c>
      <c r="K28" s="39">
        <v>0</v>
      </c>
      <c r="L28" s="40"/>
      <c r="M28" s="40"/>
      <c r="N28" s="40"/>
    </row>
    <row r="29" spans="1:14" s="41" customFormat="1" ht="12" customHeight="1">
      <c r="A29" s="36" t="s">
        <v>32</v>
      </c>
      <c r="B29" s="38">
        <f t="shared" si="0"/>
        <v>3040</v>
      </c>
      <c r="C29" s="38">
        <f t="shared" si="1"/>
        <v>3040</v>
      </c>
      <c r="D29" s="39">
        <v>0</v>
      </c>
      <c r="E29" s="39">
        <v>0</v>
      </c>
      <c r="F29" s="39">
        <v>0</v>
      </c>
      <c r="G29" s="39">
        <v>3040</v>
      </c>
      <c r="H29" s="38">
        <f t="shared" si="2"/>
        <v>0</v>
      </c>
      <c r="I29" s="39">
        <v>0</v>
      </c>
      <c r="J29" s="39">
        <v>0</v>
      </c>
      <c r="K29" s="39">
        <v>0</v>
      </c>
      <c r="L29" s="40"/>
      <c r="M29" s="40"/>
      <c r="N29" s="40"/>
    </row>
    <row r="30" spans="1:14" s="41" customFormat="1" ht="6" customHeight="1">
      <c r="A30" s="43"/>
      <c r="B30" s="44"/>
      <c r="C30" s="44"/>
      <c r="D30" s="45"/>
      <c r="E30" s="45"/>
      <c r="F30" s="45"/>
      <c r="G30" s="45"/>
      <c r="H30" s="44"/>
      <c r="I30" s="45"/>
      <c r="J30" s="45"/>
      <c r="K30" s="45"/>
      <c r="L30" s="40"/>
      <c r="M30" s="40"/>
      <c r="N30" s="40"/>
    </row>
    <row r="31" spans="1:14" s="50" customFormat="1" ht="14.25" customHeight="1">
      <c r="A31" s="46" t="s">
        <v>33</v>
      </c>
      <c r="B31" s="47"/>
      <c r="C31" s="47"/>
      <c r="D31" s="47"/>
      <c r="E31" s="47"/>
      <c r="F31" s="47"/>
      <c r="G31" s="47"/>
      <c r="H31" s="47"/>
      <c r="I31" s="47"/>
      <c r="J31" s="47"/>
      <c r="K31" s="48"/>
      <c r="L31" s="49"/>
      <c r="M31" s="49"/>
      <c r="N31" s="49"/>
    </row>
    <row r="32" spans="1:14" s="50" customFormat="1" ht="12" customHeight="1">
      <c r="A32" s="46" t="s">
        <v>34</v>
      </c>
      <c r="B32" s="47"/>
      <c r="C32" s="47"/>
      <c r="D32" s="47"/>
      <c r="E32" s="47"/>
      <c r="F32" s="47"/>
      <c r="G32" s="47"/>
      <c r="H32" s="47"/>
      <c r="I32" s="47"/>
      <c r="J32" s="47"/>
      <c r="K32" s="48"/>
      <c r="L32" s="49"/>
      <c r="M32" s="49"/>
      <c r="N32" s="49"/>
    </row>
    <row r="33" spans="1:14" ht="13.5" customHeight="1">
      <c r="A33" s="51"/>
      <c r="B33" s="31"/>
      <c r="C33" s="31"/>
      <c r="D33" s="31"/>
      <c r="E33" s="31"/>
      <c r="F33" s="31"/>
      <c r="G33" s="31"/>
      <c r="H33" s="31"/>
      <c r="I33" s="31"/>
      <c r="J33" s="31"/>
      <c r="K33" s="39"/>
      <c r="L33" s="23"/>
      <c r="M33" s="23"/>
      <c r="N33" s="23"/>
    </row>
    <row r="34" spans="1:11" ht="12" customHeight="1">
      <c r="A34" s="5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2" customHeight="1">
      <c r="A35" s="51"/>
      <c r="B35" s="31"/>
      <c r="C35" s="31"/>
      <c r="D35" s="31"/>
      <c r="E35" s="31"/>
      <c r="F35" s="31"/>
      <c r="G35" s="31"/>
      <c r="H35" s="31"/>
      <c r="I35" s="31"/>
      <c r="J35" s="31"/>
      <c r="K35" s="31"/>
    </row>
  </sheetData>
  <sheetProtection/>
  <mergeCells count="2">
    <mergeCell ref="A3:A4"/>
    <mergeCell ref="B3:B4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5"/>
  <sheetViews>
    <sheetView showGridLines="0" zoomScalePageLayoutView="0" workbookViewId="0" topLeftCell="A1">
      <selection activeCell="F12" sqref="F12"/>
    </sheetView>
  </sheetViews>
  <sheetFormatPr defaultColWidth="15.25390625" defaultRowHeight="12" customHeight="1"/>
  <cols>
    <col min="1" max="1" width="19.00390625" style="56" customWidth="1"/>
    <col min="2" max="5" width="10.25390625" style="111" customWidth="1"/>
    <col min="6" max="6" width="10.125" style="111" customWidth="1"/>
    <col min="7" max="7" width="8.625" style="111" customWidth="1"/>
    <col min="8" max="8" width="10.25390625" style="111" customWidth="1"/>
    <col min="9" max="10" width="10.125" style="111" customWidth="1"/>
    <col min="11" max="11" width="8.625" style="111" customWidth="1"/>
    <col min="12" max="16384" width="15.25390625" style="56" customWidth="1"/>
  </cols>
  <sheetData>
    <row r="1" spans="1:14" ht="13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5"/>
      <c r="N1" s="55"/>
    </row>
    <row r="2" spans="1:14" ht="18" customHeight="1" thickBot="1">
      <c r="A2" s="57" t="s">
        <v>35</v>
      </c>
      <c r="B2" s="58"/>
      <c r="C2" s="59" t="s">
        <v>36</v>
      </c>
      <c r="D2" s="60"/>
      <c r="E2" s="60"/>
      <c r="F2" s="60"/>
      <c r="G2" s="60"/>
      <c r="H2" s="60"/>
      <c r="I2" s="58"/>
      <c r="J2" s="58"/>
      <c r="K2" s="58"/>
      <c r="L2" s="55"/>
      <c r="M2" s="55"/>
      <c r="N2" s="55"/>
    </row>
    <row r="3" spans="1:14" s="67" customFormat="1" ht="15" customHeight="1" thickTop="1">
      <c r="A3" s="61" t="s">
        <v>37</v>
      </c>
      <c r="B3" s="62" t="s">
        <v>4</v>
      </c>
      <c r="C3" s="63" t="s">
        <v>5</v>
      </c>
      <c r="D3" s="64"/>
      <c r="E3" s="64"/>
      <c r="F3" s="64"/>
      <c r="G3" s="65"/>
      <c r="H3" s="63" t="s">
        <v>38</v>
      </c>
      <c r="I3" s="64"/>
      <c r="J3" s="64"/>
      <c r="K3" s="64"/>
      <c r="L3" s="66"/>
      <c r="M3" s="66"/>
      <c r="N3" s="66"/>
    </row>
    <row r="4" spans="1:14" s="67" customFormat="1" ht="11.25" customHeight="1">
      <c r="A4" s="68"/>
      <c r="B4" s="69"/>
      <c r="C4" s="70" t="s">
        <v>4</v>
      </c>
      <c r="D4" s="70" t="s">
        <v>39</v>
      </c>
      <c r="E4" s="71" t="s">
        <v>40</v>
      </c>
      <c r="F4" s="72" t="s">
        <v>41</v>
      </c>
      <c r="G4" s="72" t="s">
        <v>42</v>
      </c>
      <c r="H4" s="70" t="s">
        <v>4</v>
      </c>
      <c r="I4" s="73" t="s">
        <v>40</v>
      </c>
      <c r="J4" s="72" t="s">
        <v>41</v>
      </c>
      <c r="K4" s="72" t="s">
        <v>42</v>
      </c>
      <c r="L4" s="66"/>
      <c r="M4" s="66"/>
      <c r="N4" s="66"/>
    </row>
    <row r="5" spans="1:14" s="67" customFormat="1" ht="11.25" customHeight="1">
      <c r="A5" s="74"/>
      <c r="B5" s="75"/>
      <c r="C5" s="76"/>
      <c r="D5" s="76"/>
      <c r="E5" s="77"/>
      <c r="F5" s="78" t="s">
        <v>43</v>
      </c>
      <c r="G5" s="78" t="s">
        <v>43</v>
      </c>
      <c r="H5" s="79"/>
      <c r="I5" s="80"/>
      <c r="J5" s="78" t="s">
        <v>43</v>
      </c>
      <c r="K5" s="78" t="s">
        <v>43</v>
      </c>
      <c r="L5" s="66"/>
      <c r="M5" s="66"/>
      <c r="N5" s="66"/>
    </row>
    <row r="6" spans="1:35" ht="12" customHeight="1">
      <c r="A6" s="81" t="s">
        <v>44</v>
      </c>
      <c r="B6" s="82">
        <f>C6+H6</f>
        <v>48198041</v>
      </c>
      <c r="C6" s="83">
        <f>SUM(D6:G6)</f>
        <v>32811196</v>
      </c>
      <c r="D6" s="84">
        <v>19810945</v>
      </c>
      <c r="E6" s="84">
        <v>8479735</v>
      </c>
      <c r="F6" s="84">
        <v>4510439</v>
      </c>
      <c r="G6" s="85">
        <v>10077</v>
      </c>
      <c r="H6" s="84">
        <f>SUM(I6:K6)</f>
        <v>15386845</v>
      </c>
      <c r="I6" s="84">
        <v>6401603</v>
      </c>
      <c r="J6" s="84">
        <v>8451967</v>
      </c>
      <c r="K6" s="84">
        <v>533275</v>
      </c>
      <c r="L6" s="86"/>
      <c r="M6" s="86"/>
      <c r="N6" s="86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</row>
    <row r="7" spans="1:35" ht="9.75" customHeight="1">
      <c r="A7" s="81"/>
      <c r="B7" s="82"/>
      <c r="C7" s="84"/>
      <c r="D7" s="84"/>
      <c r="E7" s="84"/>
      <c r="F7" s="84"/>
      <c r="G7" s="85"/>
      <c r="H7" s="84"/>
      <c r="I7" s="84"/>
      <c r="J7" s="84"/>
      <c r="K7" s="84"/>
      <c r="L7" s="86"/>
      <c r="M7" s="86"/>
      <c r="N7" s="86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</row>
    <row r="8" spans="1:35" s="93" customFormat="1" ht="12" customHeight="1">
      <c r="A8" s="88">
        <v>50</v>
      </c>
      <c r="B8" s="89">
        <f>C8+H8</f>
        <v>53584611</v>
      </c>
      <c r="C8" s="90">
        <f>SUM(D8:G8)</f>
        <v>39835216</v>
      </c>
      <c r="D8" s="27">
        <f>SUM(D10:D30)</f>
        <v>22545114</v>
      </c>
      <c r="E8" s="27">
        <f aca="true" t="shared" si="0" ref="E8:K8">SUM(E10:E30)</f>
        <v>10120439</v>
      </c>
      <c r="F8" s="27">
        <f t="shared" si="0"/>
        <v>7146197</v>
      </c>
      <c r="G8" s="27">
        <f t="shared" si="0"/>
        <v>23466</v>
      </c>
      <c r="H8" s="90">
        <f>SUM(I8:K8)</f>
        <v>13749395</v>
      </c>
      <c r="I8" s="27">
        <f t="shared" si="0"/>
        <v>5557437</v>
      </c>
      <c r="J8" s="27">
        <f t="shared" si="0"/>
        <v>8015961</v>
      </c>
      <c r="K8" s="27">
        <f t="shared" si="0"/>
        <v>175997</v>
      </c>
      <c r="L8" s="91"/>
      <c r="M8" s="91"/>
      <c r="N8" s="91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</row>
    <row r="9" spans="1:35" ht="9.75" customHeight="1">
      <c r="A9" s="81"/>
      <c r="B9" s="82"/>
      <c r="C9" s="84"/>
      <c r="D9" s="84"/>
      <c r="E9" s="84"/>
      <c r="F9" s="85"/>
      <c r="G9" s="85"/>
      <c r="H9" s="84"/>
      <c r="I9" s="84"/>
      <c r="J9" s="84"/>
      <c r="K9" s="84"/>
      <c r="L9" s="86"/>
      <c r="M9" s="86"/>
      <c r="N9" s="86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</row>
    <row r="10" spans="1:35" ht="12" customHeight="1">
      <c r="A10" s="81" t="s">
        <v>12</v>
      </c>
      <c r="B10" s="94">
        <f aca="true" t="shared" si="1" ref="B10:B25">C10+H10</f>
        <v>6037689</v>
      </c>
      <c r="C10" s="83">
        <f>SUM(D10:G10)</f>
        <v>5290338</v>
      </c>
      <c r="D10" s="84">
        <v>3081088</v>
      </c>
      <c r="E10" s="84">
        <v>2147866</v>
      </c>
      <c r="F10" s="85">
        <v>61384</v>
      </c>
      <c r="G10" s="85">
        <v>0</v>
      </c>
      <c r="H10" s="83">
        <f aca="true" t="shared" si="2" ref="H10:H25">SUM(I10:K10)</f>
        <v>747351</v>
      </c>
      <c r="I10" s="84">
        <v>590963</v>
      </c>
      <c r="J10" s="95">
        <v>156388</v>
      </c>
      <c r="K10" s="95">
        <v>0</v>
      </c>
      <c r="L10" s="86"/>
      <c r="M10" s="86"/>
      <c r="N10" s="86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</row>
    <row r="11" spans="1:35" ht="12" customHeight="1">
      <c r="A11" s="81" t="s">
        <v>45</v>
      </c>
      <c r="B11" s="94">
        <f t="shared" si="1"/>
        <v>1598000</v>
      </c>
      <c r="C11" s="83">
        <f>SUM(D11:G11)</f>
        <v>1598000</v>
      </c>
      <c r="D11" s="84">
        <v>886000</v>
      </c>
      <c r="E11" s="84">
        <v>712000</v>
      </c>
      <c r="F11" s="85">
        <v>0</v>
      </c>
      <c r="G11" s="85">
        <v>0</v>
      </c>
      <c r="H11" s="96">
        <f t="shared" si="2"/>
        <v>0</v>
      </c>
      <c r="I11" s="95">
        <v>0</v>
      </c>
      <c r="J11" s="95">
        <v>0</v>
      </c>
      <c r="K11" s="95">
        <v>0</v>
      </c>
      <c r="L11" s="86"/>
      <c r="M11" s="86"/>
      <c r="N11" s="86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</row>
    <row r="12" spans="1:35" ht="12" customHeight="1">
      <c r="A12" s="81" t="s">
        <v>14</v>
      </c>
      <c r="B12" s="94">
        <f t="shared" si="1"/>
        <v>406023</v>
      </c>
      <c r="C12" s="83">
        <f>SUM(D12:F12)</f>
        <v>406016</v>
      </c>
      <c r="D12" s="84">
        <v>172362</v>
      </c>
      <c r="E12" s="84">
        <v>213478</v>
      </c>
      <c r="F12" s="85">
        <v>20176</v>
      </c>
      <c r="G12" s="85">
        <v>0</v>
      </c>
      <c r="H12" s="83">
        <f t="shared" si="2"/>
        <v>7</v>
      </c>
      <c r="I12" s="84">
        <v>7</v>
      </c>
      <c r="J12" s="95">
        <v>0</v>
      </c>
      <c r="K12" s="95">
        <v>0</v>
      </c>
      <c r="L12" s="86"/>
      <c r="M12" s="86"/>
      <c r="N12" s="86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</row>
    <row r="13" spans="1:35" ht="12" customHeight="1">
      <c r="A13" s="81" t="s">
        <v>46</v>
      </c>
      <c r="B13" s="94">
        <f t="shared" si="1"/>
        <v>3148967</v>
      </c>
      <c r="C13" s="83">
        <f aca="true" t="shared" si="3" ref="C13:C25">SUM(D13:G13)</f>
        <v>3111752</v>
      </c>
      <c r="D13" s="84">
        <v>2069429</v>
      </c>
      <c r="E13" s="84">
        <v>1042323</v>
      </c>
      <c r="F13" s="85">
        <v>0</v>
      </c>
      <c r="G13" s="85">
        <v>0</v>
      </c>
      <c r="H13" s="83">
        <v>37215</v>
      </c>
      <c r="I13" s="84">
        <v>31998</v>
      </c>
      <c r="J13" s="84">
        <v>5215</v>
      </c>
      <c r="K13" s="95">
        <v>0</v>
      </c>
      <c r="L13" s="86"/>
      <c r="M13" s="86"/>
      <c r="N13" s="86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</row>
    <row r="14" spans="1:35" ht="12" customHeight="1">
      <c r="A14" s="81" t="s">
        <v>16</v>
      </c>
      <c r="B14" s="94">
        <f t="shared" si="1"/>
        <v>705910</v>
      </c>
      <c r="C14" s="83">
        <f t="shared" si="3"/>
        <v>687840</v>
      </c>
      <c r="D14" s="84">
        <v>299672</v>
      </c>
      <c r="E14" s="84">
        <v>326084</v>
      </c>
      <c r="F14" s="85">
        <v>62084</v>
      </c>
      <c r="G14" s="85">
        <v>0</v>
      </c>
      <c r="H14" s="83">
        <f t="shared" si="2"/>
        <v>18070</v>
      </c>
      <c r="I14" s="84">
        <v>16263</v>
      </c>
      <c r="J14" s="84">
        <v>1807</v>
      </c>
      <c r="K14" s="95">
        <v>0</v>
      </c>
      <c r="L14" s="86"/>
      <c r="M14" s="86"/>
      <c r="N14" s="86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</row>
    <row r="15" spans="1:35" ht="12" customHeight="1">
      <c r="A15" s="81" t="s">
        <v>17</v>
      </c>
      <c r="B15" s="94">
        <f t="shared" si="1"/>
        <v>4205060</v>
      </c>
      <c r="C15" s="83">
        <f t="shared" si="3"/>
        <v>3675570</v>
      </c>
      <c r="D15" s="84">
        <v>2586719</v>
      </c>
      <c r="E15" s="84">
        <v>1086351</v>
      </c>
      <c r="F15" s="85">
        <v>2500</v>
      </c>
      <c r="G15" s="85">
        <v>0</v>
      </c>
      <c r="H15" s="83">
        <f t="shared" si="2"/>
        <v>529490</v>
      </c>
      <c r="I15" s="84">
        <v>509950</v>
      </c>
      <c r="J15" s="84">
        <v>19540</v>
      </c>
      <c r="K15" s="95">
        <v>0</v>
      </c>
      <c r="L15" s="86"/>
      <c r="M15" s="86"/>
      <c r="N15" s="86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</row>
    <row r="16" spans="1:35" ht="12" customHeight="1">
      <c r="A16" s="81" t="s">
        <v>18</v>
      </c>
      <c r="B16" s="94">
        <f t="shared" si="1"/>
        <v>15939206</v>
      </c>
      <c r="C16" s="83">
        <f t="shared" si="3"/>
        <v>9122415</v>
      </c>
      <c r="D16" s="84">
        <v>5573051</v>
      </c>
      <c r="E16" s="84">
        <v>2711366</v>
      </c>
      <c r="F16" s="85">
        <v>836923</v>
      </c>
      <c r="G16" s="85">
        <v>1075</v>
      </c>
      <c r="H16" s="83">
        <f t="shared" si="2"/>
        <v>6816791</v>
      </c>
      <c r="I16" s="84">
        <v>1565596</v>
      </c>
      <c r="J16" s="84">
        <v>5238185</v>
      </c>
      <c r="K16" s="84">
        <v>13010</v>
      </c>
      <c r="L16" s="86"/>
      <c r="M16" s="86"/>
      <c r="N16" s="86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</row>
    <row r="17" spans="1:35" ht="12" customHeight="1">
      <c r="A17" s="81" t="s">
        <v>19</v>
      </c>
      <c r="B17" s="94">
        <f t="shared" si="1"/>
        <v>2333046</v>
      </c>
      <c r="C17" s="83">
        <f t="shared" si="3"/>
        <v>2333046</v>
      </c>
      <c r="D17" s="84">
        <v>1553039</v>
      </c>
      <c r="E17" s="84">
        <v>219004</v>
      </c>
      <c r="F17" s="84">
        <v>556003</v>
      </c>
      <c r="G17" s="85">
        <v>5000</v>
      </c>
      <c r="H17" s="96">
        <f t="shared" si="2"/>
        <v>0</v>
      </c>
      <c r="I17" s="95">
        <v>0</v>
      </c>
      <c r="J17" s="95">
        <v>0</v>
      </c>
      <c r="K17" s="95">
        <v>0</v>
      </c>
      <c r="L17" s="86"/>
      <c r="M17" s="86"/>
      <c r="N17" s="86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</row>
    <row r="18" spans="1:35" ht="12" customHeight="1">
      <c r="A18" s="81" t="s">
        <v>47</v>
      </c>
      <c r="B18" s="94">
        <f t="shared" si="1"/>
        <v>3798209</v>
      </c>
      <c r="C18" s="83">
        <f t="shared" si="3"/>
        <v>3264619</v>
      </c>
      <c r="D18" s="84">
        <v>2002382</v>
      </c>
      <c r="E18" s="84">
        <v>747885</v>
      </c>
      <c r="F18" s="84">
        <v>514352</v>
      </c>
      <c r="G18" s="85">
        <v>0</v>
      </c>
      <c r="H18" s="83">
        <f t="shared" si="2"/>
        <v>533590</v>
      </c>
      <c r="I18" s="84">
        <v>486646</v>
      </c>
      <c r="J18" s="84">
        <v>46944</v>
      </c>
      <c r="K18" s="95">
        <v>0</v>
      </c>
      <c r="L18" s="86"/>
      <c r="M18" s="86"/>
      <c r="N18" s="86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</row>
    <row r="19" spans="1:35" ht="12" customHeight="1">
      <c r="A19" s="81" t="s">
        <v>48</v>
      </c>
      <c r="B19" s="97">
        <f t="shared" si="1"/>
        <v>1101704</v>
      </c>
      <c r="C19" s="98">
        <f t="shared" si="3"/>
        <v>0</v>
      </c>
      <c r="D19" s="85">
        <v>0</v>
      </c>
      <c r="E19" s="85">
        <v>0</v>
      </c>
      <c r="F19" s="85">
        <v>0</v>
      </c>
      <c r="G19" s="85">
        <v>0</v>
      </c>
      <c r="H19" s="83">
        <f t="shared" si="2"/>
        <v>1101704</v>
      </c>
      <c r="I19" s="84">
        <v>420748</v>
      </c>
      <c r="J19" s="84">
        <v>518029</v>
      </c>
      <c r="K19" s="84">
        <v>162927</v>
      </c>
      <c r="L19" s="86"/>
      <c r="M19" s="86"/>
      <c r="N19" s="86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1:35" ht="12" customHeight="1">
      <c r="A20" s="81" t="s">
        <v>49</v>
      </c>
      <c r="B20" s="94">
        <f t="shared" si="1"/>
        <v>1760410</v>
      </c>
      <c r="C20" s="83">
        <f t="shared" si="3"/>
        <v>1419068</v>
      </c>
      <c r="D20" s="84">
        <v>549068</v>
      </c>
      <c r="E20" s="84">
        <v>145750</v>
      </c>
      <c r="F20" s="84">
        <v>724250</v>
      </c>
      <c r="G20" s="85">
        <v>0</v>
      </c>
      <c r="H20" s="83">
        <f t="shared" si="2"/>
        <v>341342</v>
      </c>
      <c r="I20" s="84">
        <v>32945</v>
      </c>
      <c r="J20" s="84">
        <v>308337</v>
      </c>
      <c r="K20" s="84">
        <v>60</v>
      </c>
      <c r="L20" s="86"/>
      <c r="M20" s="86"/>
      <c r="N20" s="86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1:35" ht="12" customHeight="1">
      <c r="A21" s="81" t="s">
        <v>23</v>
      </c>
      <c r="B21" s="94">
        <f t="shared" si="1"/>
        <v>2625124</v>
      </c>
      <c r="C21" s="83">
        <f t="shared" si="3"/>
        <v>2132270</v>
      </c>
      <c r="D21" s="84">
        <v>703118</v>
      </c>
      <c r="E21" s="85">
        <v>8847</v>
      </c>
      <c r="F21" s="85">
        <v>1403094</v>
      </c>
      <c r="G21" s="85">
        <v>17211</v>
      </c>
      <c r="H21" s="83">
        <f t="shared" si="2"/>
        <v>492854</v>
      </c>
      <c r="I21" s="84">
        <v>4880</v>
      </c>
      <c r="J21" s="84">
        <v>487974</v>
      </c>
      <c r="K21" s="85">
        <v>0</v>
      </c>
      <c r="L21" s="86"/>
      <c r="M21" s="86"/>
      <c r="N21" s="86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</row>
    <row r="22" spans="1:35" ht="12" customHeight="1">
      <c r="A22" s="81" t="s">
        <v>50</v>
      </c>
      <c r="B22" s="94">
        <f t="shared" si="1"/>
        <v>1805261</v>
      </c>
      <c r="C22" s="83">
        <f t="shared" si="3"/>
        <v>1733860</v>
      </c>
      <c r="D22" s="84">
        <v>243200</v>
      </c>
      <c r="E22" s="85">
        <v>9500</v>
      </c>
      <c r="F22" s="85">
        <v>1481160</v>
      </c>
      <c r="G22" s="85">
        <v>0</v>
      </c>
      <c r="H22" s="98">
        <f t="shared" si="2"/>
        <v>71401</v>
      </c>
      <c r="I22" s="85">
        <v>0</v>
      </c>
      <c r="J22" s="85">
        <v>71401</v>
      </c>
      <c r="K22" s="85">
        <v>0</v>
      </c>
      <c r="L22" s="86"/>
      <c r="M22" s="86"/>
      <c r="N22" s="86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</row>
    <row r="23" spans="1:35" ht="12" customHeight="1">
      <c r="A23" s="81" t="s">
        <v>25</v>
      </c>
      <c r="B23" s="94">
        <f t="shared" si="1"/>
        <v>3088049</v>
      </c>
      <c r="C23" s="83">
        <f t="shared" si="3"/>
        <v>3088049</v>
      </c>
      <c r="D23" s="84">
        <v>1536371</v>
      </c>
      <c r="E23" s="84">
        <v>587615</v>
      </c>
      <c r="F23" s="85">
        <v>964063</v>
      </c>
      <c r="G23" s="85">
        <v>0</v>
      </c>
      <c r="H23" s="98">
        <f t="shared" si="2"/>
        <v>0</v>
      </c>
      <c r="I23" s="85">
        <v>0</v>
      </c>
      <c r="J23" s="85">
        <v>0</v>
      </c>
      <c r="K23" s="85">
        <v>0</v>
      </c>
      <c r="L23" s="86"/>
      <c r="M23" s="86"/>
      <c r="N23" s="86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</row>
    <row r="24" spans="1:35" ht="12" customHeight="1">
      <c r="A24" s="81" t="s">
        <v>26</v>
      </c>
      <c r="B24" s="94">
        <f t="shared" si="1"/>
        <v>1759369</v>
      </c>
      <c r="C24" s="83">
        <f t="shared" si="3"/>
        <v>1759369</v>
      </c>
      <c r="D24" s="84">
        <v>1152997</v>
      </c>
      <c r="E24" s="84">
        <v>161612</v>
      </c>
      <c r="F24" s="85">
        <v>444580</v>
      </c>
      <c r="G24" s="85">
        <v>180</v>
      </c>
      <c r="H24" s="98">
        <f t="shared" si="2"/>
        <v>0</v>
      </c>
      <c r="I24" s="85">
        <v>0</v>
      </c>
      <c r="J24" s="85">
        <v>0</v>
      </c>
      <c r="K24" s="85">
        <v>0</v>
      </c>
      <c r="L24" s="86"/>
      <c r="M24" s="86"/>
      <c r="N24" s="86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</row>
    <row r="25" spans="1:35" s="107" customFormat="1" ht="12" customHeight="1">
      <c r="A25" s="99" t="s">
        <v>27</v>
      </c>
      <c r="B25" s="100">
        <f t="shared" si="1"/>
        <v>1651256</v>
      </c>
      <c r="C25" s="101">
        <f t="shared" si="3"/>
        <v>0</v>
      </c>
      <c r="D25" s="102">
        <v>0</v>
      </c>
      <c r="E25" s="102">
        <v>0</v>
      </c>
      <c r="F25" s="103">
        <v>0</v>
      </c>
      <c r="G25" s="103">
        <v>0</v>
      </c>
      <c r="H25" s="100">
        <f t="shared" si="2"/>
        <v>1651256</v>
      </c>
      <c r="I25" s="104">
        <v>559836</v>
      </c>
      <c r="J25" s="103">
        <v>1091420</v>
      </c>
      <c r="K25" s="103">
        <v>0</v>
      </c>
      <c r="L25" s="105"/>
      <c r="M25" s="105"/>
      <c r="N25" s="105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</row>
    <row r="26" spans="1:35" s="107" customFormat="1" ht="12" customHeight="1">
      <c r="A26" s="99" t="s">
        <v>51</v>
      </c>
      <c r="B26" s="108">
        <f>C26+H26</f>
        <v>271625</v>
      </c>
      <c r="C26" s="108">
        <f>SUM(D26:G26)</f>
        <v>209964</v>
      </c>
      <c r="D26" s="103">
        <v>135078</v>
      </c>
      <c r="E26" s="103">
        <v>758</v>
      </c>
      <c r="F26" s="103">
        <v>74128</v>
      </c>
      <c r="G26" s="103">
        <v>0</v>
      </c>
      <c r="H26" s="108">
        <f>SUM(I26:K26)</f>
        <v>61661</v>
      </c>
      <c r="I26" s="103">
        <v>0</v>
      </c>
      <c r="J26" s="103">
        <v>61661</v>
      </c>
      <c r="K26" s="103">
        <v>0</v>
      </c>
      <c r="L26" s="105"/>
      <c r="M26" s="105"/>
      <c r="N26" s="105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</row>
    <row r="27" spans="1:35" s="107" customFormat="1" ht="12" customHeight="1">
      <c r="A27" s="36" t="s">
        <v>29</v>
      </c>
      <c r="B27" s="108">
        <f>C27+H27</f>
        <v>5000</v>
      </c>
      <c r="C27" s="108">
        <f>SUM(D27:G27)</f>
        <v>0</v>
      </c>
      <c r="D27" s="103">
        <v>0</v>
      </c>
      <c r="E27" s="103">
        <v>0</v>
      </c>
      <c r="F27" s="103">
        <v>0</v>
      </c>
      <c r="G27" s="103">
        <v>0</v>
      </c>
      <c r="H27" s="108">
        <f>SUM(I27:K27)</f>
        <v>5000</v>
      </c>
      <c r="I27" s="103">
        <v>0</v>
      </c>
      <c r="J27" s="103">
        <v>5000</v>
      </c>
      <c r="K27" s="103">
        <v>0</v>
      </c>
      <c r="L27" s="105"/>
      <c r="M27" s="105"/>
      <c r="N27" s="105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</row>
    <row r="28" spans="1:35" s="107" customFormat="1" ht="12" customHeight="1">
      <c r="A28" s="36" t="s">
        <v>30</v>
      </c>
      <c r="B28" s="108">
        <f>C28+H28</f>
        <v>41648</v>
      </c>
      <c r="C28" s="108">
        <f>SUM(D28:G28)</f>
        <v>0</v>
      </c>
      <c r="D28" s="103">
        <v>0</v>
      </c>
      <c r="E28" s="103">
        <v>0</v>
      </c>
      <c r="F28" s="103">
        <v>0</v>
      </c>
      <c r="G28" s="103">
        <v>0</v>
      </c>
      <c r="H28" s="108">
        <f>SUM(I28:K28)</f>
        <v>41648</v>
      </c>
      <c r="I28" s="103">
        <v>37588</v>
      </c>
      <c r="J28" s="103">
        <v>4060</v>
      </c>
      <c r="K28" s="103">
        <v>0</v>
      </c>
      <c r="L28" s="105"/>
      <c r="M28" s="105"/>
      <c r="N28" s="105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</row>
    <row r="29" spans="1:35" s="107" customFormat="1" ht="12" customHeight="1">
      <c r="A29" s="36" t="s">
        <v>31</v>
      </c>
      <c r="B29" s="108">
        <f>C29+H29</f>
        <v>1300017</v>
      </c>
      <c r="C29" s="108">
        <f>SUM(D29:G29)</f>
        <v>0</v>
      </c>
      <c r="D29" s="103">
        <v>0</v>
      </c>
      <c r="E29" s="103">
        <v>0</v>
      </c>
      <c r="F29" s="103">
        <v>0</v>
      </c>
      <c r="G29" s="103">
        <v>0</v>
      </c>
      <c r="H29" s="108">
        <f>SUM(I29:K29)</f>
        <v>1300017</v>
      </c>
      <c r="I29" s="103">
        <v>1300017</v>
      </c>
      <c r="J29" s="103">
        <v>0</v>
      </c>
      <c r="K29" s="103">
        <v>0</v>
      </c>
      <c r="L29" s="105"/>
      <c r="M29" s="105"/>
      <c r="N29" s="105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</row>
    <row r="30" spans="1:35" s="107" customFormat="1" ht="12" customHeight="1">
      <c r="A30" s="36" t="s">
        <v>32</v>
      </c>
      <c r="B30" s="108">
        <f>C30+H30</f>
        <v>3040</v>
      </c>
      <c r="C30" s="108">
        <f>SUM(D30:G30)</f>
        <v>3040</v>
      </c>
      <c r="D30" s="103">
        <v>1540</v>
      </c>
      <c r="E30" s="103">
        <v>0</v>
      </c>
      <c r="F30" s="103">
        <v>1500</v>
      </c>
      <c r="G30" s="103">
        <v>0</v>
      </c>
      <c r="H30" s="108">
        <f>SUM(I30:K30)</f>
        <v>0</v>
      </c>
      <c r="I30" s="103">
        <v>0</v>
      </c>
      <c r="J30" s="103">
        <v>0</v>
      </c>
      <c r="K30" s="103">
        <v>0</v>
      </c>
      <c r="L30" s="105"/>
      <c r="M30" s="105"/>
      <c r="N30" s="105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</row>
    <row r="31" spans="1:35" s="107" customFormat="1" ht="6" customHeight="1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</row>
    <row r="32" spans="1:11" ht="14.25" customHeight="1">
      <c r="A32" s="53" t="s">
        <v>52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12" customHeight="1">
      <c r="A33" s="53" t="s">
        <v>53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ht="12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ht="12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</row>
  </sheetData>
  <sheetProtection/>
  <mergeCells count="7">
    <mergeCell ref="I4:I5"/>
    <mergeCell ref="A3:A5"/>
    <mergeCell ref="B3:B5"/>
    <mergeCell ref="C4:C5"/>
    <mergeCell ref="D4:D5"/>
    <mergeCell ref="E4:E5"/>
    <mergeCell ref="H4:H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2009-05-01T06:17:00Z</dcterms:created>
  <dcterms:modified xsi:type="dcterms:W3CDTF">2009-05-01T06:17:07Z</dcterms:modified>
  <cp:category/>
  <cp:version/>
  <cp:contentType/>
  <cp:contentStatus/>
</cp:coreProperties>
</file>