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5６農家人口" localSheetId="0">'246'!$A$1:$A$47</definedName>
    <definedName name="_5６農家人口">#REF!</definedName>
    <definedName name="_Regression_Int" localSheetId="0" hidden="1">1</definedName>
    <definedName name="_xlnm.Print_Area" localSheetId="0">'246'!$A$1:$AB$58</definedName>
    <definedName name="Print_Area_MI" localSheetId="0">'246'!$A$2:$A$44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<sst xmlns="http://schemas.openxmlformats.org/spreadsheetml/2006/main" count="120" uniqueCount="97">
  <si>
    <t>（単位　人）</t>
  </si>
  <si>
    <t>各年5月1日</t>
  </si>
  <si>
    <t>年次および　　　　　市　 町 　村</t>
  </si>
  <si>
    <t>卒 業 者 総 数　　　　　　　　　</t>
  </si>
  <si>
    <t>進　学　者　　　　</t>
  </si>
  <si>
    <t>就　職　者</t>
  </si>
  <si>
    <t>就職進学者</t>
  </si>
  <si>
    <t>無職その他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</si>
  <si>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</si>
  <si>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</si>
  <si>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</si>
  <si>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</si>
  <si>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</si>
  <si>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</si>
  <si>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</si>
  <si>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</si>
  <si>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</si>
  <si>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</si>
  <si>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</si>
  <si>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昭和48年</t>
  </si>
  <si>
    <t>南 海 部 郡</t>
  </si>
  <si>
    <t xml:space="preserve">   49</t>
  </si>
  <si>
    <t>上  浦  町</t>
  </si>
  <si>
    <t xml:space="preserve">   50</t>
  </si>
  <si>
    <t>弥  生  町</t>
  </si>
  <si>
    <t>本  匠  村</t>
  </si>
  <si>
    <t xml:space="preserve">   51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</si>
  <si>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</si>
  <si>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</si>
  <si>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</si>
  <si>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</si>
  <si>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</si>
  <si>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</si>
  <si>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</si>
  <si>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</si>
  <si>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</si>
  <si>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</si>
  <si>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</si>
  <si>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</si>
  <si>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</si>
  <si>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</si>
  <si>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</si>
  <si>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</si>
  <si>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</si>
  <si>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</si>
  <si>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</si>
  <si>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</si>
  <si>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</si>
  <si>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</si>
  <si>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</si>
  <si>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</si>
  <si>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</si>
  <si>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</si>
  <si>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</si>
  <si>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</si>
  <si>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</si>
  <si>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</si>
  <si>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</si>
  <si>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</si>
  <si>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</si>
  <si>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</si>
  <si>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</si>
  <si>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</si>
  <si>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</si>
  <si>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</si>
  <si>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</si>
  <si>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</si>
  <si>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</si>
  <si>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</si>
  <si>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</si>
  <si>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</si>
  <si>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</si>
  <si>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</si>
  <si>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</si>
  <si>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</si>
  <si>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</si>
  <si>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</si>
  <si>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</si>
  <si>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</si>
  <si>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</si>
  <si>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</si>
  <si>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</si>
  <si>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</si>
  <si>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</si>
  <si>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</si>
  <si>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</si>
  <si>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</si>
  <si>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</si>
  <si>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</si>
  <si>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</si>
  <si>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</si>
  <si>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</si>
  <si>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</si>
  <si>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</si>
  <si>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</si>
  <si>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</si>
  <si>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　　　　　246.　中　学　校　卒　業　者　の　進　路　状　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</si>
</sst>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0_ "/>
    <numFmt numFmtId="181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176" fontId="4" fillId="0" borderId="10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center"/>
      <protection locked="0"/>
    </xf>
    <xf numFmtId="176" fontId="6" fillId="0" borderId="12" xfId="0" applyNumberFormat="1" applyFont="1" applyBorder="1" applyAlignment="1" applyProtection="1">
      <alignment horizont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7" fontId="6" fillId="0" borderId="12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horizontal="center"/>
      <protection/>
    </xf>
    <xf numFmtId="176" fontId="6" fillId="0" borderId="17" xfId="0" applyNumberFormat="1" applyFont="1" applyBorder="1" applyAlignment="1" applyProtection="1">
      <alignment horizontal="center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177" fontId="6" fillId="0" borderId="17" xfId="0" applyNumberFormat="1" applyFont="1" applyBorder="1" applyAlignment="1" applyProtection="1">
      <alignment horizontal="center"/>
      <protection/>
    </xf>
    <xf numFmtId="176" fontId="4" fillId="0" borderId="15" xfId="0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6" fontId="7" fillId="0" borderId="15" xfId="0" applyNumberFormat="1" applyFont="1" applyBorder="1" applyAlignment="1" applyProtection="1">
      <alignment horizontal="center"/>
      <protection/>
    </xf>
    <xf numFmtId="41" fontId="7" fillId="0" borderId="16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quotePrefix="1">
      <alignment horizontal="center"/>
    </xf>
    <xf numFmtId="176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>
      <alignment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 quotePrefix="1">
      <alignment horizontal="center"/>
    </xf>
    <xf numFmtId="41" fontId="7" fillId="0" borderId="0" xfId="0" applyNumberFormat="1" applyFont="1" applyAlignment="1">
      <alignment/>
    </xf>
    <xf numFmtId="178" fontId="7" fillId="0" borderId="0" xfId="0" applyNumberFormat="1" applyFont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176" fontId="7" fillId="0" borderId="15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15" xfId="0" applyNumberFormat="1" applyFont="1" applyBorder="1" applyAlignment="1" applyProtection="1">
      <alignment horizontal="center"/>
      <protection locked="0"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9" fontId="7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16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18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176" fontId="6" fillId="0" borderId="20" xfId="0" applyNumberFormat="1" applyFont="1" applyBorder="1" applyAlignment="1" applyProtection="1">
      <alignment horizontal="distributed" vertical="center" wrapText="1"/>
      <protection locked="0"/>
    </xf>
    <xf numFmtId="176" fontId="6" fillId="0" borderId="22" xfId="0" applyNumberFormat="1" applyFont="1" applyBorder="1" applyAlignment="1" applyProtection="1">
      <alignment horizontal="distributed" vertical="center" wrapText="1"/>
      <protection locked="0"/>
    </xf>
    <xf numFmtId="176" fontId="6" fillId="0" borderId="21" xfId="0" applyNumberFormat="1" applyFont="1" applyBorder="1" applyAlignment="1" applyProtection="1">
      <alignment horizontal="distributed" vertical="center" wrapText="1"/>
      <protection locked="0"/>
    </xf>
    <xf numFmtId="176" fontId="6" fillId="0" borderId="16" xfId="0" applyNumberFormat="1" applyFont="1" applyBorder="1" applyAlignment="1" applyProtection="1">
      <alignment horizontal="distributed" vertical="center" wrapText="1"/>
      <protection locked="0"/>
    </xf>
    <xf numFmtId="176" fontId="6" fillId="0" borderId="0" xfId="0" applyNumberFormat="1" applyFont="1" applyBorder="1" applyAlignment="1" applyProtection="1">
      <alignment horizontal="distributed" vertical="center" wrapText="1"/>
      <protection locked="0"/>
    </xf>
    <xf numFmtId="176" fontId="6" fillId="0" borderId="15" xfId="0" applyNumberFormat="1" applyFont="1" applyBorder="1" applyAlignment="1" applyProtection="1">
      <alignment horizontal="distributed" vertical="center" wrapText="1"/>
      <protection locked="0"/>
    </xf>
    <xf numFmtId="176" fontId="6" fillId="0" borderId="12" xfId="0" applyNumberFormat="1" applyFont="1" applyBorder="1" applyAlignment="1" applyProtection="1">
      <alignment horizontal="distributed" vertical="center" wrapText="1"/>
      <protection locked="0"/>
    </xf>
    <xf numFmtId="176" fontId="6" fillId="0" borderId="19" xfId="0" applyNumberFormat="1" applyFont="1" applyBorder="1" applyAlignment="1" applyProtection="1">
      <alignment horizontal="distributed" vertical="center" wrapText="1"/>
      <protection locked="0"/>
    </xf>
    <xf numFmtId="176" fontId="6" fillId="0" borderId="18" xfId="0" applyNumberFormat="1" applyFont="1" applyBorder="1" applyAlignment="1" applyProtection="1">
      <alignment horizontal="distributed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H1">
      <selection activeCell="AA53" sqref="AA53"/>
    </sheetView>
  </sheetViews>
  <sheetFormatPr defaultColWidth="13.5" defaultRowHeight="12" customHeight="1"/>
  <cols>
    <col min="1" max="1" width="10.5" style="5" customWidth="1"/>
    <col min="2" max="3" width="7.33203125" style="5" bestFit="1" customWidth="1"/>
    <col min="4" max="4" width="6.5" style="5" bestFit="1" customWidth="1"/>
    <col min="5" max="5" width="5.91015625" style="5" bestFit="1" customWidth="1"/>
    <col min="6" max="6" width="5.83203125" style="5" customWidth="1"/>
    <col min="7" max="8" width="5.91015625" style="5" bestFit="1" customWidth="1"/>
    <col min="9" max="10" width="5.83203125" style="5" customWidth="1"/>
    <col min="11" max="12" width="4.66015625" style="5" customWidth="1"/>
    <col min="13" max="13" width="5" style="85" customWidth="1"/>
    <col min="14" max="14" width="4.66015625" style="85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7" t="s">
        <v>96</v>
      </c>
      <c r="H2" s="7"/>
      <c r="J2" s="7"/>
      <c r="K2" s="7"/>
      <c r="L2" s="7"/>
      <c r="M2" s="8"/>
      <c r="N2" s="8"/>
      <c r="O2" s="9"/>
      <c r="AA2" s="10"/>
      <c r="AB2" s="10"/>
    </row>
    <row r="3" spans="1:27" ht="12" customHeight="1" thickBot="1">
      <c r="A3" s="11" t="s">
        <v>0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3" t="s">
        <v>1</v>
      </c>
    </row>
    <row r="4" spans="1:28" ht="12" customHeight="1" thickTop="1">
      <c r="A4" s="103" t="s">
        <v>2</v>
      </c>
      <c r="B4" s="101" t="s">
        <v>3</v>
      </c>
      <c r="C4" s="102"/>
      <c r="D4" s="103"/>
      <c r="E4" s="89" t="s">
        <v>4</v>
      </c>
      <c r="F4" s="90"/>
      <c r="G4" s="89" t="s">
        <v>5</v>
      </c>
      <c r="H4" s="90"/>
      <c r="I4" s="110" t="s">
        <v>6</v>
      </c>
      <c r="J4" s="111"/>
      <c r="K4" s="89" t="s">
        <v>7</v>
      </c>
      <c r="L4" s="90"/>
      <c r="M4" s="95" t="s">
        <v>8</v>
      </c>
      <c r="N4" s="96"/>
      <c r="O4" s="90" t="s">
        <v>9</v>
      </c>
      <c r="P4" s="101" t="s">
        <v>10</v>
      </c>
      <c r="Q4" s="102"/>
      <c r="R4" s="103"/>
      <c r="S4" s="89" t="s">
        <v>4</v>
      </c>
      <c r="T4" s="90"/>
      <c r="U4" s="89" t="s">
        <v>11</v>
      </c>
      <c r="V4" s="90"/>
      <c r="W4" s="110" t="s">
        <v>6</v>
      </c>
      <c r="X4" s="111"/>
      <c r="Y4" s="89" t="s">
        <v>12</v>
      </c>
      <c r="Z4" s="90"/>
      <c r="AA4" s="95" t="s">
        <v>8</v>
      </c>
      <c r="AB4" s="96"/>
    </row>
    <row r="5" spans="1:28" ht="12" customHeight="1">
      <c r="A5" s="106"/>
      <c r="B5" s="104"/>
      <c r="C5" s="105"/>
      <c r="D5" s="106"/>
      <c r="E5" s="91"/>
      <c r="F5" s="92"/>
      <c r="G5" s="91"/>
      <c r="H5" s="92"/>
      <c r="I5" s="112"/>
      <c r="J5" s="113"/>
      <c r="K5" s="91"/>
      <c r="L5" s="92"/>
      <c r="M5" s="97"/>
      <c r="N5" s="98"/>
      <c r="O5" s="92"/>
      <c r="P5" s="104"/>
      <c r="Q5" s="105"/>
      <c r="R5" s="106"/>
      <c r="S5" s="91"/>
      <c r="T5" s="92"/>
      <c r="U5" s="91"/>
      <c r="V5" s="92"/>
      <c r="W5" s="112"/>
      <c r="X5" s="113"/>
      <c r="Y5" s="91"/>
      <c r="Z5" s="92"/>
      <c r="AA5" s="97"/>
      <c r="AB5" s="98"/>
    </row>
    <row r="6" spans="1:28" ht="12" customHeight="1">
      <c r="A6" s="106"/>
      <c r="B6" s="107"/>
      <c r="C6" s="108"/>
      <c r="D6" s="109"/>
      <c r="E6" s="93"/>
      <c r="F6" s="94"/>
      <c r="G6" s="93"/>
      <c r="H6" s="94"/>
      <c r="I6" s="114"/>
      <c r="J6" s="115"/>
      <c r="K6" s="93"/>
      <c r="L6" s="94"/>
      <c r="M6" s="99"/>
      <c r="N6" s="100"/>
      <c r="O6" s="92"/>
      <c r="P6" s="107"/>
      <c r="Q6" s="108"/>
      <c r="R6" s="109"/>
      <c r="S6" s="93"/>
      <c r="T6" s="94"/>
      <c r="U6" s="93"/>
      <c r="V6" s="94"/>
      <c r="W6" s="114"/>
      <c r="X6" s="115"/>
      <c r="Y6" s="93"/>
      <c r="Z6" s="94"/>
      <c r="AA6" s="99"/>
      <c r="AB6" s="100"/>
    </row>
    <row r="7" spans="1:28" ht="12" customHeight="1">
      <c r="A7" s="109"/>
      <c r="B7" s="14" t="s">
        <v>13</v>
      </c>
      <c r="C7" s="15" t="s">
        <v>14</v>
      </c>
      <c r="D7" s="15" t="s">
        <v>15</v>
      </c>
      <c r="E7" s="15" t="s">
        <v>14</v>
      </c>
      <c r="F7" s="15" t="s">
        <v>15</v>
      </c>
      <c r="G7" s="15" t="s">
        <v>14</v>
      </c>
      <c r="H7" s="15" t="s">
        <v>15</v>
      </c>
      <c r="I7" s="15" t="s">
        <v>16</v>
      </c>
      <c r="J7" s="15" t="s">
        <v>15</v>
      </c>
      <c r="K7" s="15" t="s">
        <v>14</v>
      </c>
      <c r="L7" s="15" t="s">
        <v>15</v>
      </c>
      <c r="M7" s="16" t="s">
        <v>17</v>
      </c>
      <c r="N7" s="17" t="s">
        <v>18</v>
      </c>
      <c r="O7" s="94"/>
      <c r="P7" s="18" t="s">
        <v>13</v>
      </c>
      <c r="Q7" s="19" t="s">
        <v>14</v>
      </c>
      <c r="R7" s="19" t="s">
        <v>15</v>
      </c>
      <c r="S7" s="19" t="s">
        <v>14</v>
      </c>
      <c r="T7" s="19" t="s">
        <v>15</v>
      </c>
      <c r="U7" s="19" t="s">
        <v>14</v>
      </c>
      <c r="V7" s="19" t="s">
        <v>15</v>
      </c>
      <c r="W7" s="19" t="s">
        <v>14</v>
      </c>
      <c r="X7" s="19" t="s">
        <v>15</v>
      </c>
      <c r="Y7" s="19" t="s">
        <v>14</v>
      </c>
      <c r="Z7" s="19" t="s">
        <v>15</v>
      </c>
      <c r="AA7" s="16" t="s">
        <v>17</v>
      </c>
      <c r="AB7" s="17" t="s">
        <v>18</v>
      </c>
    </row>
    <row r="8" spans="1:28" ht="12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24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8"/>
    </row>
    <row r="9" spans="1:28" ht="12" customHeight="1">
      <c r="A9" s="29" t="s">
        <v>19</v>
      </c>
      <c r="B9" s="30">
        <v>20137</v>
      </c>
      <c r="C9" s="31">
        <v>10154</v>
      </c>
      <c r="D9" s="32">
        <v>9983</v>
      </c>
      <c r="E9" s="32">
        <v>8625</v>
      </c>
      <c r="F9" s="32">
        <v>8692</v>
      </c>
      <c r="G9" s="32">
        <v>756</v>
      </c>
      <c r="H9" s="32">
        <v>524</v>
      </c>
      <c r="I9" s="32">
        <v>258</v>
      </c>
      <c r="J9" s="32">
        <v>390</v>
      </c>
      <c r="K9" s="32">
        <v>515</v>
      </c>
      <c r="L9" s="32">
        <v>377</v>
      </c>
      <c r="M9" s="33">
        <v>89.2</v>
      </c>
      <c r="N9" s="34">
        <v>9.6</v>
      </c>
      <c r="O9" s="35" t="s">
        <v>20</v>
      </c>
      <c r="P9" s="36">
        <f aca="true" t="shared" si="0" ref="P9:Z9">SUM(P10:P17)</f>
        <v>772</v>
      </c>
      <c r="Q9" s="37">
        <f t="shared" si="0"/>
        <v>386</v>
      </c>
      <c r="R9" s="37">
        <f t="shared" si="0"/>
        <v>386</v>
      </c>
      <c r="S9" s="37">
        <f t="shared" si="0"/>
        <v>335</v>
      </c>
      <c r="T9" s="37">
        <f t="shared" si="0"/>
        <v>320</v>
      </c>
      <c r="U9" s="37">
        <f>SUM(U10:U17)</f>
        <v>19</v>
      </c>
      <c r="V9" s="37">
        <f>SUM(V10:V17)</f>
        <v>20</v>
      </c>
      <c r="W9" s="37">
        <f t="shared" si="0"/>
        <v>5</v>
      </c>
      <c r="X9" s="37">
        <f t="shared" si="0"/>
        <v>17</v>
      </c>
      <c r="Y9" s="37">
        <f t="shared" si="0"/>
        <v>27</v>
      </c>
      <c r="Z9" s="37">
        <f t="shared" si="0"/>
        <v>29</v>
      </c>
      <c r="AA9" s="38">
        <v>87.7</v>
      </c>
      <c r="AB9" s="39">
        <v>7.9</v>
      </c>
    </row>
    <row r="10" spans="1:28" ht="12" customHeight="1">
      <c r="A10" s="40" t="s">
        <v>21</v>
      </c>
      <c r="B10" s="30">
        <v>21174</v>
      </c>
      <c r="C10" s="31">
        <v>10689</v>
      </c>
      <c r="D10" s="32">
        <v>10485</v>
      </c>
      <c r="E10" s="32">
        <v>9349</v>
      </c>
      <c r="F10" s="32">
        <v>8248</v>
      </c>
      <c r="G10" s="32">
        <v>537</v>
      </c>
      <c r="H10" s="32">
        <v>452</v>
      </c>
      <c r="I10" s="32">
        <v>222</v>
      </c>
      <c r="J10" s="32">
        <v>363</v>
      </c>
      <c r="K10" s="32">
        <v>581</v>
      </c>
      <c r="L10" s="32">
        <v>422</v>
      </c>
      <c r="M10" s="33">
        <v>90.5</v>
      </c>
      <c r="N10" s="34">
        <v>7.4</v>
      </c>
      <c r="O10" s="41" t="s">
        <v>22</v>
      </c>
      <c r="P10" s="42">
        <v>76</v>
      </c>
      <c r="Q10" s="43">
        <v>43</v>
      </c>
      <c r="R10" s="43">
        <v>33</v>
      </c>
      <c r="S10" s="43">
        <v>38</v>
      </c>
      <c r="T10" s="43">
        <v>29</v>
      </c>
      <c r="U10" s="43">
        <v>4</v>
      </c>
      <c r="V10" s="43">
        <v>1</v>
      </c>
      <c r="W10" s="43">
        <v>0</v>
      </c>
      <c r="X10" s="43">
        <v>0</v>
      </c>
      <c r="Y10" s="43">
        <v>1</v>
      </c>
      <c r="Z10" s="43">
        <v>3</v>
      </c>
      <c r="AA10" s="44">
        <v>88.2</v>
      </c>
      <c r="AB10" s="39">
        <v>6.6</v>
      </c>
    </row>
    <row r="11" spans="1:28" ht="12" customHeight="1">
      <c r="A11" s="40" t="s">
        <v>23</v>
      </c>
      <c r="B11" s="30">
        <v>20022</v>
      </c>
      <c r="C11" s="31">
        <v>10212</v>
      </c>
      <c r="D11" s="32">
        <v>9810</v>
      </c>
      <c r="E11" s="32">
        <v>9096</v>
      </c>
      <c r="F11" s="32">
        <v>8819</v>
      </c>
      <c r="G11" s="32">
        <v>390</v>
      </c>
      <c r="H11" s="32">
        <v>312</v>
      </c>
      <c r="I11" s="32">
        <v>203</v>
      </c>
      <c r="J11" s="32">
        <v>262</v>
      </c>
      <c r="K11" s="32">
        <v>523</v>
      </c>
      <c r="L11" s="32">
        <v>417</v>
      </c>
      <c r="M11" s="33">
        <v>91.8</v>
      </c>
      <c r="N11" s="34">
        <v>5.8</v>
      </c>
      <c r="O11" s="41" t="s">
        <v>24</v>
      </c>
      <c r="P11" s="42">
        <v>95</v>
      </c>
      <c r="Q11" s="43">
        <v>50</v>
      </c>
      <c r="R11" s="43">
        <v>45</v>
      </c>
      <c r="S11" s="43">
        <v>45</v>
      </c>
      <c r="T11" s="43">
        <v>38</v>
      </c>
      <c r="U11" s="43">
        <v>1</v>
      </c>
      <c r="V11" s="43">
        <v>3</v>
      </c>
      <c r="W11" s="43">
        <v>0</v>
      </c>
      <c r="X11" s="43">
        <v>0</v>
      </c>
      <c r="Y11" s="43">
        <v>4</v>
      </c>
      <c r="Z11" s="43">
        <v>4</v>
      </c>
      <c r="AA11" s="44">
        <v>87.4</v>
      </c>
      <c r="AB11" s="44">
        <v>4.2</v>
      </c>
    </row>
    <row r="12" spans="1:28" ht="12" customHeight="1">
      <c r="A12" s="45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4"/>
      <c r="O12" s="41" t="s">
        <v>25</v>
      </c>
      <c r="P12" s="42">
        <v>48</v>
      </c>
      <c r="Q12" s="43">
        <v>21</v>
      </c>
      <c r="R12" s="43">
        <v>27</v>
      </c>
      <c r="S12" s="43">
        <v>15</v>
      </c>
      <c r="T12" s="43">
        <v>23</v>
      </c>
      <c r="U12" s="43">
        <v>0</v>
      </c>
      <c r="V12" s="43">
        <v>3</v>
      </c>
      <c r="W12" s="43">
        <v>1</v>
      </c>
      <c r="X12" s="43">
        <v>0</v>
      </c>
      <c r="Y12" s="43">
        <v>5</v>
      </c>
      <c r="Z12" s="43">
        <v>1</v>
      </c>
      <c r="AA12" s="44">
        <v>81.3</v>
      </c>
      <c r="AB12" s="44">
        <v>8.3</v>
      </c>
    </row>
    <row r="13" spans="1:28" ht="12.75" customHeight="1">
      <c r="A13" s="46" t="s">
        <v>26</v>
      </c>
      <c r="B13" s="47">
        <f>B15+B17</f>
        <v>18629</v>
      </c>
      <c r="C13" s="47">
        <f>C15+C17</f>
        <v>9474</v>
      </c>
      <c r="D13" s="47">
        <f aca="true" t="shared" si="1" ref="D13:L13">D15+D17</f>
        <v>9155</v>
      </c>
      <c r="E13" s="47">
        <f t="shared" si="1"/>
        <v>8585</v>
      </c>
      <c r="F13" s="47">
        <f t="shared" si="1"/>
        <v>8318</v>
      </c>
      <c r="G13" s="47">
        <f t="shared" si="1"/>
        <v>247</v>
      </c>
      <c r="H13" s="47">
        <f t="shared" si="1"/>
        <v>235</v>
      </c>
      <c r="I13" s="47">
        <f t="shared" si="1"/>
        <v>141</v>
      </c>
      <c r="J13" s="47">
        <v>230</v>
      </c>
      <c r="K13" s="47">
        <f t="shared" si="1"/>
        <v>501</v>
      </c>
      <c r="L13" s="47">
        <f t="shared" si="1"/>
        <v>372</v>
      </c>
      <c r="M13" s="48">
        <v>92.7</v>
      </c>
      <c r="N13" s="49">
        <v>4.6</v>
      </c>
      <c r="O13" s="41" t="s">
        <v>27</v>
      </c>
      <c r="P13" s="42">
        <v>103</v>
      </c>
      <c r="Q13" s="43">
        <v>52</v>
      </c>
      <c r="R13" s="43">
        <v>51</v>
      </c>
      <c r="S13" s="43">
        <v>37</v>
      </c>
      <c r="T13" s="43">
        <v>37</v>
      </c>
      <c r="U13" s="43">
        <v>3</v>
      </c>
      <c r="V13" s="43">
        <v>5</v>
      </c>
      <c r="W13" s="43">
        <v>3</v>
      </c>
      <c r="X13" s="43">
        <v>6</v>
      </c>
      <c r="Y13" s="43">
        <v>9</v>
      </c>
      <c r="Z13" s="43">
        <v>3</v>
      </c>
      <c r="AA13" s="44">
        <v>80.6</v>
      </c>
      <c r="AB13" s="44">
        <v>16.5</v>
      </c>
    </row>
    <row r="14" spans="1:28" s="52" customFormat="1" ht="14.2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8"/>
      <c r="N14" s="49"/>
      <c r="O14" s="41" t="s">
        <v>28</v>
      </c>
      <c r="P14" s="42">
        <v>60</v>
      </c>
      <c r="Q14" s="43">
        <v>33</v>
      </c>
      <c r="R14" s="43">
        <v>27</v>
      </c>
      <c r="S14" s="43">
        <v>31</v>
      </c>
      <c r="T14" s="43">
        <v>24</v>
      </c>
      <c r="U14" s="43">
        <v>0</v>
      </c>
      <c r="V14" s="43">
        <v>1</v>
      </c>
      <c r="W14" s="43">
        <v>0</v>
      </c>
      <c r="X14" s="43">
        <v>0</v>
      </c>
      <c r="Y14" s="43">
        <v>2</v>
      </c>
      <c r="Z14" s="43">
        <v>2</v>
      </c>
      <c r="AA14" s="44">
        <v>91.7</v>
      </c>
      <c r="AB14" s="44">
        <v>1.7</v>
      </c>
    </row>
    <row r="15" spans="1:28" s="52" customFormat="1" ht="12" customHeight="1">
      <c r="A15" s="53" t="s">
        <v>29</v>
      </c>
      <c r="B15" s="47">
        <f>SUM(B19:B29)</f>
        <v>11631</v>
      </c>
      <c r="C15" s="47">
        <f aca="true" t="shared" si="2" ref="C15:L15">SUM(C19:C29)</f>
        <v>5891</v>
      </c>
      <c r="D15" s="47">
        <f t="shared" si="2"/>
        <v>5740</v>
      </c>
      <c r="E15" s="47">
        <f t="shared" si="2"/>
        <v>5357</v>
      </c>
      <c r="F15" s="47">
        <f t="shared" si="2"/>
        <v>5274</v>
      </c>
      <c r="G15" s="47">
        <f>SUM(G19:G29)</f>
        <v>108</v>
      </c>
      <c r="H15" s="47">
        <f>SUM(H19:H29)</f>
        <v>121</v>
      </c>
      <c r="I15" s="47">
        <f t="shared" si="2"/>
        <v>90</v>
      </c>
      <c r="J15" s="47">
        <f t="shared" si="2"/>
        <v>92</v>
      </c>
      <c r="K15" s="47">
        <f t="shared" si="2"/>
        <v>336</v>
      </c>
      <c r="L15" s="47">
        <f t="shared" si="2"/>
        <v>253</v>
      </c>
      <c r="M15" s="54">
        <v>93</v>
      </c>
      <c r="N15" s="55">
        <v>3.5</v>
      </c>
      <c r="O15" s="41" t="s">
        <v>30</v>
      </c>
      <c r="P15" s="42">
        <v>100</v>
      </c>
      <c r="Q15" s="43">
        <v>54</v>
      </c>
      <c r="R15" s="43">
        <v>46</v>
      </c>
      <c r="S15" s="43">
        <v>53</v>
      </c>
      <c r="T15" s="43">
        <v>39</v>
      </c>
      <c r="U15" s="43">
        <v>0</v>
      </c>
      <c r="V15" s="43">
        <v>2</v>
      </c>
      <c r="W15" s="43">
        <v>0</v>
      </c>
      <c r="X15" s="43">
        <v>2</v>
      </c>
      <c r="Y15" s="43">
        <v>1</v>
      </c>
      <c r="Z15" s="43">
        <v>3</v>
      </c>
      <c r="AA15" s="44">
        <v>94</v>
      </c>
      <c r="AB15" s="44">
        <v>4</v>
      </c>
    </row>
    <row r="16" spans="1:28" s="52" customFormat="1" ht="12" customHeight="1">
      <c r="A16" s="5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4"/>
      <c r="N16" s="55"/>
      <c r="O16" s="41" t="s">
        <v>31</v>
      </c>
      <c r="P16" s="42">
        <v>48</v>
      </c>
      <c r="Q16" s="43">
        <v>21</v>
      </c>
      <c r="R16" s="43">
        <v>27</v>
      </c>
      <c r="S16" s="43">
        <v>20</v>
      </c>
      <c r="T16" s="43">
        <v>22</v>
      </c>
      <c r="U16" s="43">
        <v>1</v>
      </c>
      <c r="V16" s="43">
        <v>0</v>
      </c>
      <c r="W16" s="43">
        <v>0</v>
      </c>
      <c r="X16" s="43">
        <v>0</v>
      </c>
      <c r="Y16" s="43">
        <v>0</v>
      </c>
      <c r="Z16" s="43">
        <v>5</v>
      </c>
      <c r="AA16" s="44">
        <v>87.5</v>
      </c>
      <c r="AB16" s="44">
        <v>2.1</v>
      </c>
    </row>
    <row r="17" spans="1:28" s="52" customFormat="1" ht="12" customHeight="1">
      <c r="A17" s="53" t="s">
        <v>32</v>
      </c>
      <c r="B17" s="56">
        <f aca="true" t="shared" si="3" ref="B17:L17">B31+B36+B43+B47+B53+P9+P19+P29+P34+P38+P45+P51</f>
        <v>6998</v>
      </c>
      <c r="C17" s="56">
        <f t="shared" si="3"/>
        <v>3583</v>
      </c>
      <c r="D17" s="56">
        <f t="shared" si="3"/>
        <v>3415</v>
      </c>
      <c r="E17" s="56">
        <f t="shared" si="3"/>
        <v>3228</v>
      </c>
      <c r="F17" s="56">
        <f t="shared" si="3"/>
        <v>3044</v>
      </c>
      <c r="G17" s="56">
        <f t="shared" si="3"/>
        <v>139</v>
      </c>
      <c r="H17" s="56">
        <f t="shared" si="3"/>
        <v>114</v>
      </c>
      <c r="I17" s="56">
        <f t="shared" si="3"/>
        <v>51</v>
      </c>
      <c r="J17" s="56">
        <f t="shared" si="3"/>
        <v>138</v>
      </c>
      <c r="K17" s="56">
        <v>165</v>
      </c>
      <c r="L17" s="56">
        <f t="shared" si="3"/>
        <v>119</v>
      </c>
      <c r="M17" s="57">
        <v>92.3</v>
      </c>
      <c r="N17" s="58">
        <v>6.3</v>
      </c>
      <c r="O17" s="41" t="s">
        <v>33</v>
      </c>
      <c r="P17" s="42">
        <v>242</v>
      </c>
      <c r="Q17" s="59">
        <v>112</v>
      </c>
      <c r="R17" s="59">
        <v>130</v>
      </c>
      <c r="S17" s="59">
        <v>96</v>
      </c>
      <c r="T17" s="59">
        <v>108</v>
      </c>
      <c r="U17" s="59">
        <v>10</v>
      </c>
      <c r="V17" s="59">
        <v>5</v>
      </c>
      <c r="W17" s="59">
        <v>1</v>
      </c>
      <c r="X17" s="59">
        <v>9</v>
      </c>
      <c r="Y17" s="59">
        <v>5</v>
      </c>
      <c r="Z17" s="59">
        <v>8</v>
      </c>
      <c r="AA17" s="60">
        <v>88.4</v>
      </c>
      <c r="AB17" s="60">
        <v>10.3</v>
      </c>
    </row>
    <row r="18" spans="1:28" ht="12" customHeight="1">
      <c r="A18" s="6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3"/>
      <c r="N18" s="34"/>
      <c r="O18" s="41"/>
      <c r="P18" s="42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/>
      <c r="AB18" s="60"/>
    </row>
    <row r="19" spans="1:28" ht="12" customHeight="1">
      <c r="A19" s="62" t="s">
        <v>34</v>
      </c>
      <c r="B19" s="63">
        <v>4031</v>
      </c>
      <c r="C19" s="32">
        <v>2068</v>
      </c>
      <c r="D19" s="32">
        <v>1963</v>
      </c>
      <c r="E19" s="32">
        <v>1842</v>
      </c>
      <c r="F19" s="32">
        <v>1792</v>
      </c>
      <c r="G19" s="32">
        <v>16</v>
      </c>
      <c r="H19" s="32">
        <v>26</v>
      </c>
      <c r="I19" s="32">
        <v>33</v>
      </c>
      <c r="J19" s="32">
        <v>29</v>
      </c>
      <c r="K19" s="32">
        <v>177</v>
      </c>
      <c r="L19" s="32">
        <v>116</v>
      </c>
      <c r="M19" s="33">
        <v>91.7</v>
      </c>
      <c r="N19" s="34">
        <v>2.6</v>
      </c>
      <c r="O19" s="35" t="s">
        <v>35</v>
      </c>
      <c r="P19" s="36">
        <f>SUM(P20:P27)</f>
        <v>1213</v>
      </c>
      <c r="Q19" s="37">
        <f aca="true" t="shared" si="4" ref="Q19:Z19">SUM(Q20:Q27)</f>
        <v>620</v>
      </c>
      <c r="R19" s="37">
        <f t="shared" si="4"/>
        <v>593</v>
      </c>
      <c r="S19" s="37">
        <f t="shared" si="4"/>
        <v>588</v>
      </c>
      <c r="T19" s="37">
        <f t="shared" si="4"/>
        <v>556</v>
      </c>
      <c r="U19" s="37">
        <f>SUM(U20:U27)</f>
        <v>11</v>
      </c>
      <c r="V19" s="37">
        <f>SUM(V20:V27)</f>
        <v>13</v>
      </c>
      <c r="W19" s="37">
        <f t="shared" si="4"/>
        <v>6</v>
      </c>
      <c r="X19" s="37">
        <f t="shared" si="4"/>
        <v>11</v>
      </c>
      <c r="Y19" s="37">
        <f t="shared" si="4"/>
        <v>15</v>
      </c>
      <c r="Z19" s="37">
        <f t="shared" si="4"/>
        <v>13</v>
      </c>
      <c r="AA19" s="38">
        <v>95.7</v>
      </c>
      <c r="AB19" s="39">
        <v>3.4</v>
      </c>
    </row>
    <row r="20" spans="1:28" ht="12" customHeight="1">
      <c r="A20" s="62" t="s">
        <v>36</v>
      </c>
      <c r="B20" s="63">
        <v>1649</v>
      </c>
      <c r="C20" s="32">
        <v>801</v>
      </c>
      <c r="D20" s="32">
        <v>848</v>
      </c>
      <c r="E20" s="32">
        <v>733</v>
      </c>
      <c r="F20" s="32">
        <v>797</v>
      </c>
      <c r="G20" s="32">
        <v>22</v>
      </c>
      <c r="H20" s="32">
        <v>18</v>
      </c>
      <c r="I20" s="32">
        <v>9</v>
      </c>
      <c r="J20" s="32">
        <v>4</v>
      </c>
      <c r="K20" s="32">
        <v>37</v>
      </c>
      <c r="L20" s="32">
        <v>29</v>
      </c>
      <c r="M20" s="33">
        <v>93.6</v>
      </c>
      <c r="N20" s="34">
        <v>3.2</v>
      </c>
      <c r="O20" s="41" t="s">
        <v>37</v>
      </c>
      <c r="P20" s="42">
        <v>221</v>
      </c>
      <c r="Q20" s="43">
        <v>115</v>
      </c>
      <c r="R20" s="43">
        <v>106</v>
      </c>
      <c r="S20" s="43">
        <v>109</v>
      </c>
      <c r="T20" s="43">
        <v>101</v>
      </c>
      <c r="U20" s="43">
        <v>2</v>
      </c>
      <c r="V20" s="43">
        <v>0</v>
      </c>
      <c r="W20" s="43">
        <v>3</v>
      </c>
      <c r="X20" s="43">
        <v>2</v>
      </c>
      <c r="Y20" s="43">
        <v>1</v>
      </c>
      <c r="Z20" s="43">
        <v>3</v>
      </c>
      <c r="AA20" s="44">
        <v>97.3</v>
      </c>
      <c r="AB20" s="44">
        <v>3.2</v>
      </c>
    </row>
    <row r="21" spans="1:28" ht="12" customHeight="1">
      <c r="A21" s="62" t="s">
        <v>38</v>
      </c>
      <c r="B21" s="63">
        <v>870</v>
      </c>
      <c r="C21" s="32">
        <v>455</v>
      </c>
      <c r="D21" s="32">
        <v>415</v>
      </c>
      <c r="E21" s="32">
        <v>407</v>
      </c>
      <c r="F21" s="32">
        <v>396</v>
      </c>
      <c r="G21" s="32">
        <v>8</v>
      </c>
      <c r="H21" s="32">
        <v>7</v>
      </c>
      <c r="I21" s="32">
        <v>22</v>
      </c>
      <c r="J21" s="32">
        <v>12</v>
      </c>
      <c r="K21" s="32">
        <v>18</v>
      </c>
      <c r="L21" s="32">
        <v>0</v>
      </c>
      <c r="M21" s="33">
        <v>96.2</v>
      </c>
      <c r="N21" s="34">
        <v>5.6</v>
      </c>
      <c r="O21" s="41" t="s">
        <v>39</v>
      </c>
      <c r="P21" s="42">
        <v>329</v>
      </c>
      <c r="Q21" s="43">
        <v>167</v>
      </c>
      <c r="R21" s="43">
        <v>162</v>
      </c>
      <c r="S21" s="43">
        <v>158</v>
      </c>
      <c r="T21" s="43">
        <v>148</v>
      </c>
      <c r="U21" s="43">
        <v>4</v>
      </c>
      <c r="V21" s="43">
        <v>6</v>
      </c>
      <c r="W21" s="43">
        <v>2</v>
      </c>
      <c r="X21" s="43">
        <v>6</v>
      </c>
      <c r="Y21" s="43">
        <v>3</v>
      </c>
      <c r="Z21" s="43">
        <v>2</v>
      </c>
      <c r="AA21" s="44">
        <v>95.4</v>
      </c>
      <c r="AB21" s="44">
        <v>5.5</v>
      </c>
    </row>
    <row r="22" spans="1:28" ht="12" customHeight="1">
      <c r="A22" s="62" t="s">
        <v>40</v>
      </c>
      <c r="B22" s="63">
        <v>1137</v>
      </c>
      <c r="C22" s="32">
        <v>585</v>
      </c>
      <c r="D22" s="32">
        <v>552</v>
      </c>
      <c r="E22" s="32">
        <v>540</v>
      </c>
      <c r="F22" s="32">
        <v>502</v>
      </c>
      <c r="G22" s="32">
        <v>25</v>
      </c>
      <c r="H22" s="32">
        <v>11</v>
      </c>
      <c r="I22" s="32">
        <v>5</v>
      </c>
      <c r="J22" s="32">
        <v>12</v>
      </c>
      <c r="K22" s="32">
        <v>15</v>
      </c>
      <c r="L22" s="32">
        <v>27</v>
      </c>
      <c r="M22" s="33">
        <v>93.1</v>
      </c>
      <c r="N22" s="34">
        <v>4.7</v>
      </c>
      <c r="O22" s="41" t="s">
        <v>41</v>
      </c>
      <c r="P22" s="42">
        <v>71</v>
      </c>
      <c r="Q22" s="43">
        <v>39</v>
      </c>
      <c r="R22" s="43">
        <v>32</v>
      </c>
      <c r="S22" s="43">
        <v>38</v>
      </c>
      <c r="T22" s="43">
        <v>30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3">
        <v>2</v>
      </c>
      <c r="AA22" s="44">
        <v>95.8</v>
      </c>
      <c r="AB22" s="30">
        <v>0</v>
      </c>
    </row>
    <row r="23" spans="1:28" ht="12" customHeight="1">
      <c r="A23" s="62" t="s">
        <v>42</v>
      </c>
      <c r="B23" s="63">
        <v>805</v>
      </c>
      <c r="C23" s="32">
        <v>403</v>
      </c>
      <c r="D23" s="32">
        <v>402</v>
      </c>
      <c r="E23" s="32">
        <v>381</v>
      </c>
      <c r="F23" s="32">
        <v>363</v>
      </c>
      <c r="G23" s="32">
        <v>3</v>
      </c>
      <c r="H23" s="32">
        <v>9</v>
      </c>
      <c r="I23" s="32">
        <v>1</v>
      </c>
      <c r="J23" s="32">
        <v>0</v>
      </c>
      <c r="K23" s="32">
        <v>18</v>
      </c>
      <c r="L23" s="32">
        <v>30</v>
      </c>
      <c r="M23" s="33">
        <v>92.5</v>
      </c>
      <c r="N23" s="34">
        <v>1.6</v>
      </c>
      <c r="O23" s="41" t="s">
        <v>43</v>
      </c>
      <c r="P23" s="42">
        <v>183</v>
      </c>
      <c r="Q23" s="43">
        <v>90</v>
      </c>
      <c r="R23" s="43">
        <v>93</v>
      </c>
      <c r="S23" s="43">
        <v>83</v>
      </c>
      <c r="T23" s="43">
        <v>90</v>
      </c>
      <c r="U23" s="43">
        <v>1</v>
      </c>
      <c r="V23" s="43">
        <v>1</v>
      </c>
      <c r="W23" s="43">
        <v>1</v>
      </c>
      <c r="X23" s="43">
        <v>2</v>
      </c>
      <c r="Y23" s="43">
        <v>5</v>
      </c>
      <c r="Z23" s="59">
        <v>0</v>
      </c>
      <c r="AA23" s="44">
        <v>96.2</v>
      </c>
      <c r="AB23" s="44">
        <v>2.7</v>
      </c>
    </row>
    <row r="24" spans="1:28" ht="12" customHeight="1">
      <c r="A24" s="62" t="s">
        <v>44</v>
      </c>
      <c r="B24" s="63">
        <v>620</v>
      </c>
      <c r="C24" s="32">
        <v>323</v>
      </c>
      <c r="D24" s="32">
        <v>297</v>
      </c>
      <c r="E24" s="32">
        <v>297</v>
      </c>
      <c r="F24" s="32">
        <v>263</v>
      </c>
      <c r="G24" s="32">
        <v>6</v>
      </c>
      <c r="H24" s="32">
        <v>7</v>
      </c>
      <c r="I24" s="32">
        <v>3</v>
      </c>
      <c r="J24" s="32">
        <v>13</v>
      </c>
      <c r="K24" s="32">
        <v>17</v>
      </c>
      <c r="L24" s="32">
        <v>14</v>
      </c>
      <c r="M24" s="33">
        <v>92.9</v>
      </c>
      <c r="N24" s="34">
        <v>4.7</v>
      </c>
      <c r="O24" s="41" t="s">
        <v>45</v>
      </c>
      <c r="P24" s="42">
        <v>97</v>
      </c>
      <c r="Q24" s="43">
        <v>51</v>
      </c>
      <c r="R24" s="43">
        <v>46</v>
      </c>
      <c r="S24" s="43">
        <v>50</v>
      </c>
      <c r="T24" s="43">
        <v>43</v>
      </c>
      <c r="U24" s="43">
        <v>0</v>
      </c>
      <c r="V24" s="43">
        <v>1</v>
      </c>
      <c r="W24" s="43">
        <v>0</v>
      </c>
      <c r="X24" s="43">
        <v>0</v>
      </c>
      <c r="Y24" s="43">
        <v>1</v>
      </c>
      <c r="Z24" s="64">
        <v>2</v>
      </c>
      <c r="AA24" s="44">
        <v>95.9</v>
      </c>
      <c r="AB24" s="44">
        <v>1</v>
      </c>
    </row>
    <row r="25" spans="1:28" ht="12" customHeight="1">
      <c r="A25" s="62" t="s">
        <v>46</v>
      </c>
      <c r="B25" s="63">
        <v>496</v>
      </c>
      <c r="C25" s="32">
        <v>230</v>
      </c>
      <c r="D25" s="32">
        <v>266</v>
      </c>
      <c r="E25" s="32">
        <v>197</v>
      </c>
      <c r="F25" s="32">
        <v>227</v>
      </c>
      <c r="G25" s="32">
        <v>11</v>
      </c>
      <c r="H25" s="32">
        <v>14</v>
      </c>
      <c r="I25" s="32">
        <v>1</v>
      </c>
      <c r="J25" s="32">
        <v>6</v>
      </c>
      <c r="K25" s="32">
        <v>21</v>
      </c>
      <c r="L25" s="32">
        <v>19</v>
      </c>
      <c r="M25" s="33">
        <v>86.9</v>
      </c>
      <c r="N25" s="34">
        <v>6.5</v>
      </c>
      <c r="O25" s="41" t="s">
        <v>47</v>
      </c>
      <c r="P25" s="42">
        <v>161</v>
      </c>
      <c r="Q25" s="43">
        <v>83</v>
      </c>
      <c r="R25" s="43">
        <v>78</v>
      </c>
      <c r="S25" s="43">
        <v>78</v>
      </c>
      <c r="T25" s="43">
        <v>72</v>
      </c>
      <c r="U25" s="43">
        <v>2</v>
      </c>
      <c r="V25" s="43">
        <v>4</v>
      </c>
      <c r="W25" s="43">
        <v>0</v>
      </c>
      <c r="X25" s="43">
        <v>0</v>
      </c>
      <c r="Y25" s="43">
        <v>3</v>
      </c>
      <c r="Z25" s="43">
        <v>2</v>
      </c>
      <c r="AA25" s="44">
        <v>93.2</v>
      </c>
      <c r="AB25" s="44">
        <v>3.7</v>
      </c>
    </row>
    <row r="26" spans="1:28" ht="12" customHeight="1">
      <c r="A26" s="62" t="s">
        <v>48</v>
      </c>
      <c r="B26" s="63">
        <v>457</v>
      </c>
      <c r="C26" s="32">
        <v>227</v>
      </c>
      <c r="D26" s="32">
        <v>230</v>
      </c>
      <c r="E26" s="32">
        <v>212</v>
      </c>
      <c r="F26" s="32">
        <v>211</v>
      </c>
      <c r="G26" s="32">
        <v>1</v>
      </c>
      <c r="H26" s="32">
        <v>4</v>
      </c>
      <c r="I26" s="32">
        <v>5</v>
      </c>
      <c r="J26" s="32">
        <v>6</v>
      </c>
      <c r="K26" s="32">
        <v>9</v>
      </c>
      <c r="L26" s="32">
        <v>9</v>
      </c>
      <c r="M26" s="33">
        <v>95</v>
      </c>
      <c r="N26" s="34">
        <v>3.5</v>
      </c>
      <c r="O26" s="41" t="s">
        <v>49</v>
      </c>
      <c r="P26" s="42">
        <v>57</v>
      </c>
      <c r="Q26" s="43">
        <v>29</v>
      </c>
      <c r="R26" s="43">
        <v>28</v>
      </c>
      <c r="S26" s="43">
        <v>29</v>
      </c>
      <c r="T26" s="43">
        <v>25</v>
      </c>
      <c r="U26" s="43">
        <v>0</v>
      </c>
      <c r="V26" s="43">
        <v>0</v>
      </c>
      <c r="W26" s="43">
        <v>0</v>
      </c>
      <c r="X26" s="43">
        <v>1</v>
      </c>
      <c r="Y26" s="43">
        <v>0</v>
      </c>
      <c r="Z26" s="43">
        <v>2</v>
      </c>
      <c r="AA26" s="44">
        <v>96.5</v>
      </c>
      <c r="AB26" s="44">
        <v>1.8</v>
      </c>
    </row>
    <row r="27" spans="1:28" ht="12" customHeight="1">
      <c r="A27" s="62" t="s">
        <v>50</v>
      </c>
      <c r="B27" s="63">
        <v>363</v>
      </c>
      <c r="C27" s="32">
        <v>183</v>
      </c>
      <c r="D27" s="32">
        <v>180</v>
      </c>
      <c r="E27" s="32">
        <v>171</v>
      </c>
      <c r="F27" s="32">
        <v>171</v>
      </c>
      <c r="G27" s="32">
        <v>2</v>
      </c>
      <c r="H27" s="32">
        <v>6</v>
      </c>
      <c r="I27" s="32">
        <v>7</v>
      </c>
      <c r="J27" s="32">
        <v>3</v>
      </c>
      <c r="K27" s="32">
        <v>3</v>
      </c>
      <c r="L27" s="32">
        <v>0</v>
      </c>
      <c r="M27" s="33">
        <v>97</v>
      </c>
      <c r="N27" s="34">
        <v>5</v>
      </c>
      <c r="O27" s="41" t="s">
        <v>51</v>
      </c>
      <c r="P27" s="42">
        <v>94</v>
      </c>
      <c r="Q27" s="59">
        <v>46</v>
      </c>
      <c r="R27" s="59">
        <v>48</v>
      </c>
      <c r="S27" s="59">
        <v>43</v>
      </c>
      <c r="T27" s="59">
        <v>47</v>
      </c>
      <c r="U27" s="59">
        <v>2</v>
      </c>
      <c r="V27" s="59">
        <v>1</v>
      </c>
      <c r="W27" s="59">
        <v>0</v>
      </c>
      <c r="X27" s="59">
        <v>0</v>
      </c>
      <c r="Y27" s="59">
        <v>1</v>
      </c>
      <c r="Z27" s="59">
        <v>0</v>
      </c>
      <c r="AA27" s="60">
        <v>95.7</v>
      </c>
      <c r="AB27" s="60">
        <v>3.2</v>
      </c>
    </row>
    <row r="28" spans="1:28" ht="12" customHeight="1">
      <c r="A28" s="62" t="s">
        <v>52</v>
      </c>
      <c r="B28" s="63">
        <v>393</v>
      </c>
      <c r="C28" s="32">
        <v>213</v>
      </c>
      <c r="D28" s="32">
        <v>180</v>
      </c>
      <c r="E28" s="32">
        <v>190</v>
      </c>
      <c r="F28" s="32">
        <v>162</v>
      </c>
      <c r="G28" s="32">
        <v>13</v>
      </c>
      <c r="H28" s="32">
        <v>7</v>
      </c>
      <c r="I28" s="32">
        <v>1</v>
      </c>
      <c r="J28" s="32">
        <v>5</v>
      </c>
      <c r="K28" s="32">
        <v>9</v>
      </c>
      <c r="L28" s="32">
        <v>6</v>
      </c>
      <c r="M28" s="33">
        <v>91.1</v>
      </c>
      <c r="N28" s="34">
        <v>6.6</v>
      </c>
      <c r="O28" s="41"/>
      <c r="P28" s="42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60"/>
      <c r="AB28" s="60"/>
    </row>
    <row r="29" spans="1:28" s="67" customFormat="1" ht="12" customHeight="1">
      <c r="A29" s="62" t="s">
        <v>53</v>
      </c>
      <c r="B29" s="63">
        <v>810</v>
      </c>
      <c r="C29" s="31">
        <v>403</v>
      </c>
      <c r="D29" s="31">
        <v>407</v>
      </c>
      <c r="E29" s="31">
        <v>387</v>
      </c>
      <c r="F29" s="31">
        <v>390</v>
      </c>
      <c r="G29" s="31">
        <v>1</v>
      </c>
      <c r="H29" s="31">
        <v>12</v>
      </c>
      <c r="I29" s="31">
        <v>3</v>
      </c>
      <c r="J29" s="31">
        <v>2</v>
      </c>
      <c r="K29" s="31">
        <v>12</v>
      </c>
      <c r="L29" s="31">
        <v>3</v>
      </c>
      <c r="M29" s="65">
        <v>96.5</v>
      </c>
      <c r="N29" s="66">
        <v>2.2</v>
      </c>
      <c r="O29" s="35" t="s">
        <v>54</v>
      </c>
      <c r="P29" s="36">
        <f>SUM(P30:P32)</f>
        <v>306</v>
      </c>
      <c r="Q29" s="37">
        <f aca="true" t="shared" si="5" ref="Q29:Z29">SUM(Q30:Q32)</f>
        <v>146</v>
      </c>
      <c r="R29" s="37">
        <f t="shared" si="5"/>
        <v>160</v>
      </c>
      <c r="S29" s="37">
        <f t="shared" si="5"/>
        <v>141</v>
      </c>
      <c r="T29" s="37">
        <f t="shared" si="5"/>
        <v>141</v>
      </c>
      <c r="U29" s="37">
        <f>SUM(U30:U32)</f>
        <v>1</v>
      </c>
      <c r="V29" s="37">
        <f>SUM(V30:V32)</f>
        <v>10</v>
      </c>
      <c r="W29" s="37">
        <f t="shared" si="5"/>
        <v>1</v>
      </c>
      <c r="X29" s="37">
        <f t="shared" si="5"/>
        <v>5</v>
      </c>
      <c r="Y29" s="37">
        <f t="shared" si="5"/>
        <v>3</v>
      </c>
      <c r="Z29" s="37">
        <f t="shared" si="5"/>
        <v>4</v>
      </c>
      <c r="AA29" s="38">
        <v>94.1</v>
      </c>
      <c r="AB29" s="39">
        <v>5.6</v>
      </c>
    </row>
    <row r="30" spans="1:28" s="67" customFormat="1" ht="12" customHeight="1">
      <c r="A30" s="62"/>
      <c r="B30" s="6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65"/>
      <c r="N30" s="66"/>
      <c r="O30" s="41" t="s">
        <v>55</v>
      </c>
      <c r="P30" s="42">
        <v>110</v>
      </c>
      <c r="Q30" s="43">
        <v>49</v>
      </c>
      <c r="R30" s="43">
        <v>61</v>
      </c>
      <c r="S30" s="43">
        <v>46</v>
      </c>
      <c r="T30" s="43">
        <v>57</v>
      </c>
      <c r="U30" s="43">
        <v>0</v>
      </c>
      <c r="V30" s="43">
        <v>2</v>
      </c>
      <c r="W30" s="43">
        <v>1</v>
      </c>
      <c r="X30" s="43">
        <v>2</v>
      </c>
      <c r="Y30" s="43">
        <v>2</v>
      </c>
      <c r="Z30" s="43">
        <v>0</v>
      </c>
      <c r="AA30" s="44">
        <v>96.4</v>
      </c>
      <c r="AB30" s="44">
        <v>4.5</v>
      </c>
    </row>
    <row r="31" spans="1:28" s="52" customFormat="1" ht="12" customHeight="1">
      <c r="A31" s="53" t="s">
        <v>56</v>
      </c>
      <c r="B31" s="68">
        <f>SUM(B32:B34)</f>
        <v>245</v>
      </c>
      <c r="C31" s="56">
        <f aca="true" t="shared" si="6" ref="C31:L31">SUM(C32:C34)</f>
        <v>119</v>
      </c>
      <c r="D31" s="56">
        <f t="shared" si="6"/>
        <v>126</v>
      </c>
      <c r="E31" s="56">
        <f t="shared" si="6"/>
        <v>104</v>
      </c>
      <c r="F31" s="56">
        <f t="shared" si="6"/>
        <v>109</v>
      </c>
      <c r="G31" s="56">
        <f>SUM(G32:G34)</f>
        <v>1</v>
      </c>
      <c r="H31" s="56">
        <f>SUM(H32:H34)</f>
        <v>3</v>
      </c>
      <c r="I31" s="56">
        <f t="shared" si="6"/>
        <v>5</v>
      </c>
      <c r="J31" s="56">
        <f t="shared" si="6"/>
        <v>11</v>
      </c>
      <c r="K31" s="56">
        <f t="shared" si="6"/>
        <v>9</v>
      </c>
      <c r="L31" s="56">
        <f t="shared" si="6"/>
        <v>3</v>
      </c>
      <c r="M31" s="57">
        <v>93.5</v>
      </c>
      <c r="N31" s="57">
        <v>8.2</v>
      </c>
      <c r="O31" s="41" t="s">
        <v>57</v>
      </c>
      <c r="P31" s="42">
        <v>121</v>
      </c>
      <c r="Q31" s="43">
        <v>68</v>
      </c>
      <c r="R31" s="43">
        <v>53</v>
      </c>
      <c r="S31" s="43">
        <v>67</v>
      </c>
      <c r="T31" s="43">
        <v>48</v>
      </c>
      <c r="U31" s="43">
        <v>1</v>
      </c>
      <c r="V31" s="43">
        <v>5</v>
      </c>
      <c r="W31" s="43">
        <v>0</v>
      </c>
      <c r="X31" s="43">
        <v>0</v>
      </c>
      <c r="Y31" s="43">
        <v>0</v>
      </c>
      <c r="Z31" s="43">
        <v>0</v>
      </c>
      <c r="AA31" s="44">
        <v>95</v>
      </c>
      <c r="AB31" s="44">
        <v>5</v>
      </c>
    </row>
    <row r="32" spans="1:28" ht="12" customHeight="1">
      <c r="A32" s="62" t="s">
        <v>58</v>
      </c>
      <c r="B32" s="63">
        <v>59</v>
      </c>
      <c r="C32" s="32">
        <v>35</v>
      </c>
      <c r="D32" s="32">
        <v>24</v>
      </c>
      <c r="E32" s="32">
        <v>30</v>
      </c>
      <c r="F32" s="32">
        <v>18</v>
      </c>
      <c r="G32" s="32">
        <v>0</v>
      </c>
      <c r="H32" s="32">
        <v>0</v>
      </c>
      <c r="I32" s="32">
        <v>1</v>
      </c>
      <c r="J32" s="32">
        <v>6</v>
      </c>
      <c r="K32" s="32">
        <v>4</v>
      </c>
      <c r="L32" s="32">
        <v>0</v>
      </c>
      <c r="M32" s="33">
        <v>93.2</v>
      </c>
      <c r="N32" s="57">
        <v>11.9</v>
      </c>
      <c r="O32" s="41" t="s">
        <v>59</v>
      </c>
      <c r="P32" s="42">
        <v>75</v>
      </c>
      <c r="Q32" s="59">
        <v>29</v>
      </c>
      <c r="R32" s="59">
        <v>46</v>
      </c>
      <c r="S32" s="59">
        <v>28</v>
      </c>
      <c r="T32" s="59">
        <v>36</v>
      </c>
      <c r="U32" s="59">
        <v>0</v>
      </c>
      <c r="V32" s="59">
        <v>3</v>
      </c>
      <c r="W32" s="59">
        <v>0</v>
      </c>
      <c r="X32" s="59">
        <v>3</v>
      </c>
      <c r="Y32" s="59">
        <v>1</v>
      </c>
      <c r="Z32" s="59">
        <v>4</v>
      </c>
      <c r="AA32" s="60">
        <v>89.3</v>
      </c>
      <c r="AB32" s="60">
        <v>8</v>
      </c>
    </row>
    <row r="33" spans="1:28" ht="12" customHeight="1">
      <c r="A33" s="62" t="s">
        <v>60</v>
      </c>
      <c r="B33" s="63">
        <v>87</v>
      </c>
      <c r="C33" s="32">
        <v>46</v>
      </c>
      <c r="D33" s="32">
        <v>41</v>
      </c>
      <c r="E33" s="32">
        <v>44</v>
      </c>
      <c r="F33" s="32">
        <v>35</v>
      </c>
      <c r="G33" s="32">
        <v>1</v>
      </c>
      <c r="H33" s="32">
        <v>3</v>
      </c>
      <c r="I33" s="32">
        <v>1</v>
      </c>
      <c r="J33" s="32">
        <v>0</v>
      </c>
      <c r="K33" s="32">
        <v>0</v>
      </c>
      <c r="L33" s="32">
        <v>3</v>
      </c>
      <c r="M33" s="33">
        <v>92</v>
      </c>
      <c r="N33" s="57">
        <v>5.7</v>
      </c>
      <c r="O33" s="41"/>
      <c r="P33" s="42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44"/>
    </row>
    <row r="34" spans="1:28" s="67" customFormat="1" ht="12" customHeight="1">
      <c r="A34" s="62" t="s">
        <v>61</v>
      </c>
      <c r="B34" s="63">
        <v>99</v>
      </c>
      <c r="C34" s="31">
        <v>38</v>
      </c>
      <c r="D34" s="31">
        <v>61</v>
      </c>
      <c r="E34" s="31">
        <v>30</v>
      </c>
      <c r="F34" s="31">
        <v>56</v>
      </c>
      <c r="G34" s="31">
        <v>0</v>
      </c>
      <c r="H34" s="31">
        <v>0</v>
      </c>
      <c r="I34" s="31">
        <v>3</v>
      </c>
      <c r="J34" s="31">
        <v>5</v>
      </c>
      <c r="K34" s="31">
        <v>5</v>
      </c>
      <c r="L34" s="31">
        <v>0</v>
      </c>
      <c r="M34" s="65">
        <v>94.9</v>
      </c>
      <c r="N34" s="57">
        <v>8.1</v>
      </c>
      <c r="O34" s="35" t="s">
        <v>62</v>
      </c>
      <c r="P34" s="36">
        <f>SUM(P35:P36)</f>
        <v>741</v>
      </c>
      <c r="Q34" s="37">
        <f aca="true" t="shared" si="7" ref="Q34:Z34">SUM(Q35:Q36)</f>
        <v>369</v>
      </c>
      <c r="R34" s="37">
        <f t="shared" si="7"/>
        <v>372</v>
      </c>
      <c r="S34" s="37">
        <f t="shared" si="7"/>
        <v>328</v>
      </c>
      <c r="T34" s="37">
        <f t="shared" si="7"/>
        <v>325</v>
      </c>
      <c r="U34" s="37">
        <f>SUM(U35:U36)</f>
        <v>15</v>
      </c>
      <c r="V34" s="37">
        <f>SUM(V35:V36)</f>
        <v>6</v>
      </c>
      <c r="W34" s="37">
        <f t="shared" si="7"/>
        <v>6</v>
      </c>
      <c r="X34" s="37">
        <f t="shared" si="7"/>
        <v>15</v>
      </c>
      <c r="Y34" s="37">
        <f t="shared" si="7"/>
        <v>20</v>
      </c>
      <c r="Z34" s="37">
        <f t="shared" si="7"/>
        <v>26</v>
      </c>
      <c r="AA34" s="38">
        <v>91</v>
      </c>
      <c r="AB34" s="39">
        <v>5.7</v>
      </c>
    </row>
    <row r="35" spans="1:28" s="67" customFormat="1" ht="12" customHeight="1">
      <c r="A35" s="62"/>
      <c r="B35" s="6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65"/>
      <c r="N35" s="56"/>
      <c r="O35" s="41" t="s">
        <v>63</v>
      </c>
      <c r="P35" s="42">
        <v>298</v>
      </c>
      <c r="Q35" s="43">
        <v>147</v>
      </c>
      <c r="R35" s="43">
        <v>151</v>
      </c>
      <c r="S35" s="43">
        <v>131</v>
      </c>
      <c r="T35" s="43">
        <v>126</v>
      </c>
      <c r="U35" s="43">
        <v>7</v>
      </c>
      <c r="V35" s="43">
        <v>1</v>
      </c>
      <c r="W35" s="43">
        <v>1</v>
      </c>
      <c r="X35" s="43">
        <v>9</v>
      </c>
      <c r="Y35" s="43">
        <v>8</v>
      </c>
      <c r="Z35" s="43">
        <v>15</v>
      </c>
      <c r="AA35" s="44">
        <v>89.6</v>
      </c>
      <c r="AB35" s="44">
        <v>6</v>
      </c>
    </row>
    <row r="36" spans="1:28" s="52" customFormat="1" ht="12" customHeight="1">
      <c r="A36" s="53" t="s">
        <v>64</v>
      </c>
      <c r="B36" s="68">
        <f>SUM(B37:B41)</f>
        <v>860</v>
      </c>
      <c r="C36" s="56">
        <f aca="true" t="shared" si="8" ref="C36:L36">SUM(C37:C41)</f>
        <v>461</v>
      </c>
      <c r="D36" s="56">
        <f t="shared" si="8"/>
        <v>399</v>
      </c>
      <c r="E36" s="56">
        <f t="shared" si="8"/>
        <v>428</v>
      </c>
      <c r="F36" s="56">
        <f t="shared" si="8"/>
        <v>365</v>
      </c>
      <c r="G36" s="56">
        <f>SUM(G37:G41)</f>
        <v>19</v>
      </c>
      <c r="H36" s="56">
        <f>SUM(H37:H41)</f>
        <v>12</v>
      </c>
      <c r="I36" s="56">
        <f t="shared" si="8"/>
        <v>4</v>
      </c>
      <c r="J36" s="56">
        <f t="shared" si="8"/>
        <v>13</v>
      </c>
      <c r="K36" s="56">
        <f t="shared" si="8"/>
        <v>10</v>
      </c>
      <c r="L36" s="56">
        <f t="shared" si="8"/>
        <v>9</v>
      </c>
      <c r="M36" s="57">
        <v>94.2</v>
      </c>
      <c r="N36" s="57">
        <v>5.6</v>
      </c>
      <c r="O36" s="41" t="s">
        <v>65</v>
      </c>
      <c r="P36" s="42">
        <v>443</v>
      </c>
      <c r="Q36" s="59">
        <v>222</v>
      </c>
      <c r="R36" s="59">
        <v>221</v>
      </c>
      <c r="S36" s="59">
        <v>197</v>
      </c>
      <c r="T36" s="59">
        <v>199</v>
      </c>
      <c r="U36" s="59">
        <v>8</v>
      </c>
      <c r="V36" s="59">
        <v>5</v>
      </c>
      <c r="W36" s="59">
        <v>5</v>
      </c>
      <c r="X36" s="59">
        <v>6</v>
      </c>
      <c r="Y36" s="59">
        <v>12</v>
      </c>
      <c r="Z36" s="59">
        <v>11</v>
      </c>
      <c r="AA36" s="60">
        <v>91.9</v>
      </c>
      <c r="AB36" s="60">
        <v>5.4</v>
      </c>
    </row>
    <row r="37" spans="1:28" ht="12" customHeight="1">
      <c r="A37" s="62" t="s">
        <v>66</v>
      </c>
      <c r="B37" s="63">
        <v>160</v>
      </c>
      <c r="C37" s="32">
        <v>90</v>
      </c>
      <c r="D37" s="32">
        <v>70</v>
      </c>
      <c r="E37" s="32">
        <v>82</v>
      </c>
      <c r="F37" s="32">
        <v>63</v>
      </c>
      <c r="G37" s="32">
        <v>3</v>
      </c>
      <c r="H37" s="32">
        <v>6</v>
      </c>
      <c r="I37" s="32">
        <v>2</v>
      </c>
      <c r="J37" s="32">
        <v>0</v>
      </c>
      <c r="K37" s="32">
        <v>3</v>
      </c>
      <c r="L37" s="32">
        <v>1</v>
      </c>
      <c r="M37" s="33">
        <v>91.9</v>
      </c>
      <c r="N37" s="57">
        <v>6.9</v>
      </c>
      <c r="O37" s="41"/>
      <c r="P37" s="42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  <c r="AB37" s="60"/>
    </row>
    <row r="38" spans="1:28" ht="12" customHeight="1">
      <c r="A38" s="62" t="s">
        <v>67</v>
      </c>
      <c r="B38" s="63">
        <v>62</v>
      </c>
      <c r="C38" s="32">
        <v>39</v>
      </c>
      <c r="D38" s="32">
        <v>23</v>
      </c>
      <c r="E38" s="32">
        <v>31</v>
      </c>
      <c r="F38" s="32">
        <v>19</v>
      </c>
      <c r="G38" s="32">
        <v>8</v>
      </c>
      <c r="H38" s="32">
        <v>1</v>
      </c>
      <c r="I38" s="32">
        <v>0</v>
      </c>
      <c r="J38" s="32">
        <v>3</v>
      </c>
      <c r="K38" s="32">
        <v>0</v>
      </c>
      <c r="L38" s="32">
        <v>0</v>
      </c>
      <c r="M38" s="33">
        <v>85.5</v>
      </c>
      <c r="N38" s="57">
        <v>19.4</v>
      </c>
      <c r="O38" s="35" t="s">
        <v>68</v>
      </c>
      <c r="P38" s="69">
        <f>SUM(P39:P43)</f>
        <v>418</v>
      </c>
      <c r="Q38" s="70">
        <f aca="true" t="shared" si="9" ref="Q38:Z38">SUM(Q39:Q43)</f>
        <v>208</v>
      </c>
      <c r="R38" s="70">
        <f t="shared" si="9"/>
        <v>210</v>
      </c>
      <c r="S38" s="70">
        <f t="shared" si="9"/>
        <v>172</v>
      </c>
      <c r="T38" s="70">
        <f t="shared" si="9"/>
        <v>163</v>
      </c>
      <c r="U38" s="70">
        <f>SUM(U39:U43)</f>
        <v>24</v>
      </c>
      <c r="V38" s="70">
        <f>SUM(V39:V43)</f>
        <v>17</v>
      </c>
      <c r="W38" s="70">
        <f t="shared" si="9"/>
        <v>3</v>
      </c>
      <c r="X38" s="70">
        <f t="shared" si="9"/>
        <v>24</v>
      </c>
      <c r="Y38" s="70">
        <f t="shared" si="9"/>
        <v>9</v>
      </c>
      <c r="Z38" s="70">
        <f t="shared" si="9"/>
        <v>6</v>
      </c>
      <c r="AA38" s="71">
        <v>86.6</v>
      </c>
      <c r="AB38" s="72">
        <v>16.3</v>
      </c>
    </row>
    <row r="39" spans="1:28" ht="12" customHeight="1">
      <c r="A39" s="62" t="s">
        <v>69</v>
      </c>
      <c r="B39" s="63">
        <v>328</v>
      </c>
      <c r="C39" s="32">
        <v>168</v>
      </c>
      <c r="D39" s="32">
        <v>160</v>
      </c>
      <c r="E39" s="32">
        <v>160</v>
      </c>
      <c r="F39" s="32">
        <v>149</v>
      </c>
      <c r="G39" s="32">
        <v>2</v>
      </c>
      <c r="H39" s="32">
        <v>2</v>
      </c>
      <c r="I39" s="32">
        <v>1</v>
      </c>
      <c r="J39" s="32">
        <v>2</v>
      </c>
      <c r="K39" s="32">
        <v>5</v>
      </c>
      <c r="L39" s="32">
        <v>7</v>
      </c>
      <c r="M39" s="33">
        <v>95.1</v>
      </c>
      <c r="N39" s="73">
        <v>2.1</v>
      </c>
      <c r="O39" s="41" t="s">
        <v>70</v>
      </c>
      <c r="P39" s="42">
        <v>50</v>
      </c>
      <c r="Q39" s="43">
        <v>26</v>
      </c>
      <c r="R39" s="43">
        <v>24</v>
      </c>
      <c r="S39" s="43">
        <v>20</v>
      </c>
      <c r="T39" s="43">
        <v>15</v>
      </c>
      <c r="U39" s="43">
        <v>6</v>
      </c>
      <c r="V39" s="43">
        <v>2</v>
      </c>
      <c r="W39" s="43">
        <v>0</v>
      </c>
      <c r="X39" s="43">
        <v>5</v>
      </c>
      <c r="Y39" s="43">
        <v>0</v>
      </c>
      <c r="Z39" s="43">
        <v>2</v>
      </c>
      <c r="AA39" s="44">
        <v>80</v>
      </c>
      <c r="AB39" s="72">
        <v>26</v>
      </c>
    </row>
    <row r="40" spans="1:28" ht="12" customHeight="1">
      <c r="A40" s="62" t="s">
        <v>71</v>
      </c>
      <c r="B40" s="63">
        <v>121</v>
      </c>
      <c r="C40" s="32">
        <v>64</v>
      </c>
      <c r="D40" s="32">
        <v>57</v>
      </c>
      <c r="E40" s="32">
        <v>59</v>
      </c>
      <c r="F40" s="32">
        <v>54</v>
      </c>
      <c r="G40" s="32">
        <v>4</v>
      </c>
      <c r="H40" s="32">
        <v>3</v>
      </c>
      <c r="I40" s="32">
        <v>1</v>
      </c>
      <c r="J40" s="32">
        <v>0</v>
      </c>
      <c r="K40" s="32">
        <v>0</v>
      </c>
      <c r="L40" s="32">
        <v>0</v>
      </c>
      <c r="M40" s="33">
        <v>94.2</v>
      </c>
      <c r="N40" s="57">
        <v>6.6</v>
      </c>
      <c r="O40" s="41" t="s">
        <v>72</v>
      </c>
      <c r="P40" s="42">
        <v>68</v>
      </c>
      <c r="Q40" s="43">
        <v>37</v>
      </c>
      <c r="R40" s="43">
        <v>31</v>
      </c>
      <c r="S40" s="43">
        <v>32</v>
      </c>
      <c r="T40" s="43">
        <v>22</v>
      </c>
      <c r="U40" s="43">
        <v>3</v>
      </c>
      <c r="V40" s="43">
        <v>2</v>
      </c>
      <c r="W40" s="43">
        <v>2</v>
      </c>
      <c r="X40" s="43">
        <v>7</v>
      </c>
      <c r="Y40" s="43">
        <v>0</v>
      </c>
      <c r="Z40" s="43">
        <v>0</v>
      </c>
      <c r="AA40" s="44">
        <v>92.6</v>
      </c>
      <c r="AB40" s="44">
        <v>20.6</v>
      </c>
    </row>
    <row r="41" spans="1:28" ht="12" customHeight="1">
      <c r="A41" s="62" t="s">
        <v>73</v>
      </c>
      <c r="B41" s="63">
        <v>189</v>
      </c>
      <c r="C41" s="31">
        <v>100</v>
      </c>
      <c r="D41" s="31">
        <v>89</v>
      </c>
      <c r="E41" s="31">
        <v>96</v>
      </c>
      <c r="F41" s="31">
        <v>80</v>
      </c>
      <c r="G41" s="31">
        <v>2</v>
      </c>
      <c r="H41" s="31">
        <v>0</v>
      </c>
      <c r="I41" s="31">
        <v>0</v>
      </c>
      <c r="J41" s="31">
        <v>8</v>
      </c>
      <c r="K41" s="31">
        <v>2</v>
      </c>
      <c r="L41" s="31">
        <v>1</v>
      </c>
      <c r="M41" s="65">
        <v>97.4</v>
      </c>
      <c r="N41" s="73">
        <v>5.3</v>
      </c>
      <c r="O41" s="41" t="s">
        <v>74</v>
      </c>
      <c r="P41" s="42">
        <v>33</v>
      </c>
      <c r="Q41" s="43">
        <v>17</v>
      </c>
      <c r="R41" s="43">
        <v>16</v>
      </c>
      <c r="S41" s="43">
        <v>16</v>
      </c>
      <c r="T41" s="43">
        <v>13</v>
      </c>
      <c r="U41" s="43">
        <v>1</v>
      </c>
      <c r="V41" s="43">
        <v>1</v>
      </c>
      <c r="W41" s="43">
        <v>0</v>
      </c>
      <c r="X41" s="43">
        <v>2</v>
      </c>
      <c r="Y41" s="43">
        <v>0</v>
      </c>
      <c r="Z41" s="43">
        <v>0</v>
      </c>
      <c r="AA41" s="44">
        <v>93.9</v>
      </c>
      <c r="AB41" s="44">
        <v>12.1</v>
      </c>
    </row>
    <row r="42" spans="1:28" ht="12" customHeight="1">
      <c r="A42" s="62"/>
      <c r="B42" s="6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65"/>
      <c r="N42" s="73"/>
      <c r="O42" s="41" t="s">
        <v>75</v>
      </c>
      <c r="P42" s="42">
        <v>97</v>
      </c>
      <c r="Q42" s="43">
        <v>46</v>
      </c>
      <c r="R42" s="43">
        <v>51</v>
      </c>
      <c r="S42" s="43">
        <v>36</v>
      </c>
      <c r="T42" s="43">
        <v>40</v>
      </c>
      <c r="U42" s="43">
        <v>6</v>
      </c>
      <c r="V42" s="43">
        <v>9</v>
      </c>
      <c r="W42" s="43">
        <v>0</v>
      </c>
      <c r="X42" s="43">
        <v>0</v>
      </c>
      <c r="Y42" s="43">
        <v>4</v>
      </c>
      <c r="Z42" s="43">
        <v>2</v>
      </c>
      <c r="AA42" s="44">
        <v>78.4</v>
      </c>
      <c r="AB42" s="44">
        <v>15.5</v>
      </c>
    </row>
    <row r="43" spans="1:28" s="74" customFormat="1" ht="12" customHeight="1">
      <c r="A43" s="53" t="s">
        <v>76</v>
      </c>
      <c r="B43" s="68">
        <f>SUM(B44:B45)</f>
        <v>535</v>
      </c>
      <c r="C43" s="56">
        <f aca="true" t="shared" si="10" ref="C43:L43">SUM(C44:C45)</f>
        <v>274</v>
      </c>
      <c r="D43" s="56">
        <f t="shared" si="10"/>
        <v>261</v>
      </c>
      <c r="E43" s="56">
        <f t="shared" si="10"/>
        <v>249</v>
      </c>
      <c r="F43" s="56">
        <f t="shared" si="10"/>
        <v>247</v>
      </c>
      <c r="G43" s="56">
        <f>SUM(G44:G45)</f>
        <v>13</v>
      </c>
      <c r="H43" s="56">
        <f>SUM(H44:H45)</f>
        <v>8</v>
      </c>
      <c r="I43" s="56">
        <f t="shared" si="10"/>
        <v>0</v>
      </c>
      <c r="J43" s="56">
        <f t="shared" si="10"/>
        <v>1</v>
      </c>
      <c r="K43" s="56">
        <f t="shared" si="10"/>
        <v>12</v>
      </c>
      <c r="L43" s="56">
        <f t="shared" si="10"/>
        <v>5</v>
      </c>
      <c r="M43" s="57">
        <v>92.9</v>
      </c>
      <c r="N43" s="57">
        <v>4.1</v>
      </c>
      <c r="O43" s="41" t="s">
        <v>77</v>
      </c>
      <c r="P43" s="42">
        <v>170</v>
      </c>
      <c r="Q43" s="59">
        <v>82</v>
      </c>
      <c r="R43" s="59">
        <v>88</v>
      </c>
      <c r="S43" s="59">
        <v>68</v>
      </c>
      <c r="T43" s="59">
        <v>73</v>
      </c>
      <c r="U43" s="59">
        <v>8</v>
      </c>
      <c r="V43" s="59">
        <v>3</v>
      </c>
      <c r="W43" s="59">
        <v>1</v>
      </c>
      <c r="X43" s="59">
        <v>10</v>
      </c>
      <c r="Y43" s="59">
        <v>5</v>
      </c>
      <c r="Z43" s="59">
        <v>2</v>
      </c>
      <c r="AA43" s="60">
        <v>89.4</v>
      </c>
      <c r="AB43" s="60">
        <v>12.9</v>
      </c>
    </row>
    <row r="44" spans="1:28" ht="12" customHeight="1">
      <c r="A44" s="62" t="s">
        <v>78</v>
      </c>
      <c r="B44" s="63">
        <v>321</v>
      </c>
      <c r="C44" s="31">
        <v>162</v>
      </c>
      <c r="D44" s="32">
        <v>159</v>
      </c>
      <c r="E44" s="32">
        <v>146</v>
      </c>
      <c r="F44" s="32">
        <v>150</v>
      </c>
      <c r="G44" s="32">
        <v>8</v>
      </c>
      <c r="H44" s="32">
        <v>4</v>
      </c>
      <c r="I44" s="32">
        <v>0</v>
      </c>
      <c r="J44" s="32">
        <v>0</v>
      </c>
      <c r="K44" s="32">
        <v>8</v>
      </c>
      <c r="L44" s="32">
        <v>5</v>
      </c>
      <c r="M44" s="33">
        <v>92.2</v>
      </c>
      <c r="N44" s="34">
        <v>3.7</v>
      </c>
      <c r="O44" s="75"/>
      <c r="P44" s="42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60"/>
    </row>
    <row r="45" spans="1:28" ht="12" customHeight="1">
      <c r="A45" s="62" t="s">
        <v>79</v>
      </c>
      <c r="B45" s="63">
        <v>214</v>
      </c>
      <c r="C45" s="31">
        <v>112</v>
      </c>
      <c r="D45" s="31">
        <v>102</v>
      </c>
      <c r="E45" s="31">
        <v>103</v>
      </c>
      <c r="F45" s="31">
        <v>97</v>
      </c>
      <c r="G45" s="31">
        <v>5</v>
      </c>
      <c r="H45" s="31">
        <v>4</v>
      </c>
      <c r="I45" s="31">
        <v>0</v>
      </c>
      <c r="J45" s="31">
        <v>1</v>
      </c>
      <c r="K45" s="31">
        <v>4</v>
      </c>
      <c r="L45" s="31">
        <v>0</v>
      </c>
      <c r="M45" s="65">
        <v>93.9</v>
      </c>
      <c r="N45" s="34">
        <v>4.7</v>
      </c>
      <c r="O45" s="76" t="s">
        <v>80</v>
      </c>
      <c r="P45" s="36">
        <f>SUM(P46:P49)</f>
        <v>530</v>
      </c>
      <c r="Q45" s="37">
        <f aca="true" t="shared" si="11" ref="Q45:Z45">SUM(Q46:Q49)</f>
        <v>258</v>
      </c>
      <c r="R45" s="37">
        <f t="shared" si="11"/>
        <v>272</v>
      </c>
      <c r="S45" s="37">
        <f t="shared" si="11"/>
        <v>227</v>
      </c>
      <c r="T45" s="37">
        <f t="shared" si="11"/>
        <v>232</v>
      </c>
      <c r="U45" s="37">
        <f>SUM(U46:U49)</f>
        <v>17</v>
      </c>
      <c r="V45" s="37">
        <f>SUM(V46:V49)</f>
        <v>10</v>
      </c>
      <c r="W45" s="37">
        <f t="shared" si="11"/>
        <v>10</v>
      </c>
      <c r="X45" s="37">
        <f t="shared" si="11"/>
        <v>25</v>
      </c>
      <c r="Y45" s="37">
        <f t="shared" si="11"/>
        <v>4</v>
      </c>
      <c r="Z45" s="37">
        <f t="shared" si="11"/>
        <v>5</v>
      </c>
      <c r="AA45" s="38">
        <v>93.2</v>
      </c>
      <c r="AB45" s="39">
        <v>7</v>
      </c>
    </row>
    <row r="46" spans="1:28" s="67" customFormat="1" ht="12" customHeight="1">
      <c r="A46" s="62"/>
      <c r="B46" s="6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77"/>
      <c r="O46" s="41" t="s">
        <v>81</v>
      </c>
      <c r="P46" s="42">
        <v>153</v>
      </c>
      <c r="Q46" s="43">
        <v>67</v>
      </c>
      <c r="R46" s="43">
        <v>86</v>
      </c>
      <c r="S46" s="43">
        <v>60</v>
      </c>
      <c r="T46" s="43">
        <v>82</v>
      </c>
      <c r="U46" s="43">
        <v>1</v>
      </c>
      <c r="V46" s="43">
        <v>2</v>
      </c>
      <c r="W46" s="43">
        <v>4</v>
      </c>
      <c r="X46" s="43">
        <v>2</v>
      </c>
      <c r="Y46" s="43">
        <v>2</v>
      </c>
      <c r="Z46" s="43">
        <v>0</v>
      </c>
      <c r="AA46" s="44">
        <v>96.7</v>
      </c>
      <c r="AB46" s="38">
        <v>5.9</v>
      </c>
    </row>
    <row r="47" spans="1:28" s="52" customFormat="1" ht="12" customHeight="1">
      <c r="A47" s="53" t="s">
        <v>82</v>
      </c>
      <c r="B47" s="68">
        <f aca="true" t="shared" si="12" ref="B47:L47">SUM(B48:B51)</f>
        <v>717</v>
      </c>
      <c r="C47" s="56">
        <f t="shared" si="12"/>
        <v>393</v>
      </c>
      <c r="D47" s="56">
        <f t="shared" si="12"/>
        <v>324</v>
      </c>
      <c r="E47" s="56">
        <f t="shared" si="12"/>
        <v>337</v>
      </c>
      <c r="F47" s="56">
        <f t="shared" si="12"/>
        <v>295</v>
      </c>
      <c r="G47" s="56">
        <f>SUM(G48:G51)</f>
        <v>12</v>
      </c>
      <c r="H47" s="56">
        <f>SUM(H48:H51)</f>
        <v>7</v>
      </c>
      <c r="I47" s="56">
        <f t="shared" si="12"/>
        <v>6</v>
      </c>
      <c r="J47" s="56">
        <f t="shared" si="12"/>
        <v>9</v>
      </c>
      <c r="K47" s="56">
        <f t="shared" si="12"/>
        <v>38</v>
      </c>
      <c r="L47" s="56">
        <f t="shared" si="12"/>
        <v>13</v>
      </c>
      <c r="M47" s="57">
        <v>90.2</v>
      </c>
      <c r="N47" s="57">
        <v>4.7</v>
      </c>
      <c r="O47" s="41" t="s">
        <v>83</v>
      </c>
      <c r="P47" s="42">
        <v>113</v>
      </c>
      <c r="Q47" s="43">
        <v>57</v>
      </c>
      <c r="R47" s="43">
        <v>56</v>
      </c>
      <c r="S47" s="43">
        <v>55</v>
      </c>
      <c r="T47" s="43">
        <v>51</v>
      </c>
      <c r="U47" s="43">
        <v>2</v>
      </c>
      <c r="V47" s="43">
        <v>1</v>
      </c>
      <c r="W47" s="43">
        <v>0</v>
      </c>
      <c r="X47" s="43">
        <v>4</v>
      </c>
      <c r="Y47" s="43">
        <v>0</v>
      </c>
      <c r="Z47" s="43">
        <v>0</v>
      </c>
      <c r="AA47" s="44">
        <v>97.3</v>
      </c>
      <c r="AB47" s="39">
        <v>6.2</v>
      </c>
    </row>
    <row r="48" spans="1:28" ht="12" customHeight="1">
      <c r="A48" s="62" t="s">
        <v>84</v>
      </c>
      <c r="B48" s="63">
        <v>143</v>
      </c>
      <c r="C48" s="32">
        <v>88</v>
      </c>
      <c r="D48" s="32">
        <v>55</v>
      </c>
      <c r="E48" s="32">
        <v>78</v>
      </c>
      <c r="F48" s="32">
        <v>47</v>
      </c>
      <c r="G48" s="32">
        <v>3</v>
      </c>
      <c r="H48" s="32">
        <v>2</v>
      </c>
      <c r="I48" s="32">
        <v>0</v>
      </c>
      <c r="J48" s="32">
        <v>4</v>
      </c>
      <c r="K48" s="32">
        <v>7</v>
      </c>
      <c r="L48" s="32">
        <v>2</v>
      </c>
      <c r="M48" s="33">
        <v>90.2</v>
      </c>
      <c r="N48" s="33">
        <v>6.3</v>
      </c>
      <c r="O48" s="41" t="s">
        <v>85</v>
      </c>
      <c r="P48" s="42">
        <v>171</v>
      </c>
      <c r="Q48" s="43">
        <v>83</v>
      </c>
      <c r="R48" s="43">
        <v>88</v>
      </c>
      <c r="S48" s="43">
        <v>69</v>
      </c>
      <c r="T48" s="43">
        <v>67</v>
      </c>
      <c r="U48" s="43">
        <v>8</v>
      </c>
      <c r="V48" s="43">
        <v>0</v>
      </c>
      <c r="W48" s="43">
        <v>6</v>
      </c>
      <c r="X48" s="43">
        <v>17</v>
      </c>
      <c r="Y48" s="43">
        <v>0</v>
      </c>
      <c r="Z48" s="43">
        <v>4</v>
      </c>
      <c r="AA48" s="44">
        <v>93</v>
      </c>
      <c r="AB48" s="39">
        <v>18.1</v>
      </c>
    </row>
    <row r="49" spans="1:28" ht="12" customHeight="1">
      <c r="A49" s="62" t="s">
        <v>86</v>
      </c>
      <c r="B49" s="63">
        <v>169</v>
      </c>
      <c r="C49" s="32">
        <v>95</v>
      </c>
      <c r="D49" s="32">
        <v>74</v>
      </c>
      <c r="E49" s="32">
        <v>78</v>
      </c>
      <c r="F49" s="32">
        <v>68</v>
      </c>
      <c r="G49" s="32">
        <v>4</v>
      </c>
      <c r="H49" s="32">
        <v>0</v>
      </c>
      <c r="I49" s="32">
        <v>1</v>
      </c>
      <c r="J49" s="32">
        <v>1</v>
      </c>
      <c r="K49" s="32">
        <v>12</v>
      </c>
      <c r="L49" s="32">
        <v>5</v>
      </c>
      <c r="M49" s="33">
        <v>87.6</v>
      </c>
      <c r="N49" s="73">
        <v>3.9</v>
      </c>
      <c r="O49" s="41" t="s">
        <v>87</v>
      </c>
      <c r="P49" s="42">
        <v>93</v>
      </c>
      <c r="Q49" s="59">
        <v>51</v>
      </c>
      <c r="R49" s="59">
        <v>42</v>
      </c>
      <c r="S49" s="59">
        <v>43</v>
      </c>
      <c r="T49" s="59">
        <v>32</v>
      </c>
      <c r="U49" s="59">
        <v>6</v>
      </c>
      <c r="V49" s="59">
        <v>7</v>
      </c>
      <c r="W49" s="59">
        <v>0</v>
      </c>
      <c r="X49" s="59">
        <v>2</v>
      </c>
      <c r="Y49" s="59">
        <v>2</v>
      </c>
      <c r="Z49" s="59">
        <v>1</v>
      </c>
      <c r="AA49" s="60">
        <v>82.8</v>
      </c>
      <c r="AB49" s="60">
        <v>16.1</v>
      </c>
    </row>
    <row r="50" spans="1:28" ht="12" customHeight="1">
      <c r="A50" s="62" t="s">
        <v>88</v>
      </c>
      <c r="B50" s="63">
        <v>223</v>
      </c>
      <c r="C50" s="32">
        <v>117</v>
      </c>
      <c r="D50" s="32">
        <v>106</v>
      </c>
      <c r="E50" s="32">
        <v>101</v>
      </c>
      <c r="F50" s="32">
        <v>94</v>
      </c>
      <c r="G50" s="32">
        <v>3</v>
      </c>
      <c r="H50" s="32">
        <v>4</v>
      </c>
      <c r="I50" s="32">
        <v>3</v>
      </c>
      <c r="J50" s="32">
        <v>4</v>
      </c>
      <c r="K50" s="32">
        <v>10</v>
      </c>
      <c r="L50" s="32">
        <v>4</v>
      </c>
      <c r="M50" s="33">
        <v>90.6</v>
      </c>
      <c r="N50" s="34">
        <v>6.3</v>
      </c>
      <c r="O50" s="41"/>
      <c r="P50" s="42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60"/>
    </row>
    <row r="51" spans="1:28" ht="12" customHeight="1">
      <c r="A51" s="62" t="s">
        <v>89</v>
      </c>
      <c r="B51" s="63">
        <v>182</v>
      </c>
      <c r="C51" s="31">
        <v>93</v>
      </c>
      <c r="D51" s="31">
        <v>89</v>
      </c>
      <c r="E51" s="31">
        <v>80</v>
      </c>
      <c r="F51" s="31">
        <v>86</v>
      </c>
      <c r="G51" s="31">
        <v>2</v>
      </c>
      <c r="H51" s="31">
        <v>1</v>
      </c>
      <c r="I51" s="31">
        <v>2</v>
      </c>
      <c r="J51" s="31">
        <v>0</v>
      </c>
      <c r="K51" s="31">
        <v>9</v>
      </c>
      <c r="L51" s="31">
        <v>2</v>
      </c>
      <c r="M51" s="65">
        <v>92.3</v>
      </c>
      <c r="N51" s="66">
        <v>2.7</v>
      </c>
      <c r="O51" s="35" t="s">
        <v>90</v>
      </c>
      <c r="P51" s="36">
        <f>SUM(P52:P53)</f>
        <v>305</v>
      </c>
      <c r="Q51" s="37">
        <f aca="true" t="shared" si="13" ref="Q51:Z51">SUM(Q52:Q53)</f>
        <v>165</v>
      </c>
      <c r="R51" s="37">
        <f t="shared" si="13"/>
        <v>140</v>
      </c>
      <c r="S51" s="37">
        <f t="shared" si="13"/>
        <v>149</v>
      </c>
      <c r="T51" s="37">
        <f t="shared" si="13"/>
        <v>135</v>
      </c>
      <c r="U51" s="37">
        <f>SUM(U52:U53)</f>
        <v>3</v>
      </c>
      <c r="V51" s="37">
        <f>SUM(V52:V53)</f>
        <v>1</v>
      </c>
      <c r="W51" s="37">
        <f t="shared" si="13"/>
        <v>5</v>
      </c>
      <c r="X51" s="37">
        <f t="shared" si="13"/>
        <v>3</v>
      </c>
      <c r="Y51" s="37">
        <f t="shared" si="13"/>
        <v>8</v>
      </c>
      <c r="Z51" s="37">
        <f t="shared" si="13"/>
        <v>1</v>
      </c>
      <c r="AA51" s="38">
        <v>95.7</v>
      </c>
      <c r="AB51" s="60">
        <v>3.9</v>
      </c>
    </row>
    <row r="52" spans="1:28" s="67" customFormat="1" ht="12" customHeight="1">
      <c r="A52" s="62"/>
      <c r="B52" s="6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65"/>
      <c r="N52" s="66"/>
      <c r="O52" s="41" t="s">
        <v>91</v>
      </c>
      <c r="P52" s="42">
        <v>133</v>
      </c>
      <c r="Q52" s="43">
        <v>76</v>
      </c>
      <c r="R52" s="43">
        <v>57</v>
      </c>
      <c r="S52" s="43">
        <v>66</v>
      </c>
      <c r="T52" s="43">
        <v>53</v>
      </c>
      <c r="U52" s="43">
        <v>3</v>
      </c>
      <c r="V52" s="43">
        <v>1</v>
      </c>
      <c r="W52" s="43">
        <v>5</v>
      </c>
      <c r="X52" s="43">
        <v>3</v>
      </c>
      <c r="Y52" s="43">
        <v>2</v>
      </c>
      <c r="Z52" s="43">
        <v>0</v>
      </c>
      <c r="AA52" s="44">
        <v>95.5</v>
      </c>
      <c r="AB52" s="44">
        <v>9</v>
      </c>
    </row>
    <row r="53" spans="1:28" s="52" customFormat="1" ht="12" customHeight="1">
      <c r="A53" s="53" t="s">
        <v>92</v>
      </c>
      <c r="B53" s="68">
        <f>SUM(B54)</f>
        <v>356</v>
      </c>
      <c r="C53" s="56">
        <f aca="true" t="shared" si="14" ref="C53:L53">SUM(C54)</f>
        <v>184</v>
      </c>
      <c r="D53" s="56">
        <f t="shared" si="14"/>
        <v>172</v>
      </c>
      <c r="E53" s="56">
        <f t="shared" si="14"/>
        <v>170</v>
      </c>
      <c r="F53" s="56">
        <f t="shared" si="14"/>
        <v>156</v>
      </c>
      <c r="G53" s="56">
        <f t="shared" si="14"/>
        <v>4</v>
      </c>
      <c r="H53" s="56">
        <f t="shared" si="14"/>
        <v>7</v>
      </c>
      <c r="I53" s="56">
        <f t="shared" si="14"/>
        <v>0</v>
      </c>
      <c r="J53" s="56">
        <f t="shared" si="14"/>
        <v>4</v>
      </c>
      <c r="K53" s="56">
        <f t="shared" si="14"/>
        <v>9</v>
      </c>
      <c r="L53" s="56">
        <f t="shared" si="14"/>
        <v>5</v>
      </c>
      <c r="M53" s="57">
        <v>92.7</v>
      </c>
      <c r="N53" s="57">
        <v>4.2</v>
      </c>
      <c r="O53" s="41" t="s">
        <v>93</v>
      </c>
      <c r="P53" s="42">
        <v>172</v>
      </c>
      <c r="Q53" s="59">
        <v>89</v>
      </c>
      <c r="R53" s="59">
        <v>83</v>
      </c>
      <c r="S53" s="59">
        <v>83</v>
      </c>
      <c r="T53" s="59">
        <v>82</v>
      </c>
      <c r="U53" s="59">
        <v>0</v>
      </c>
      <c r="V53" s="59">
        <v>0</v>
      </c>
      <c r="W53" s="59">
        <v>0</v>
      </c>
      <c r="X53" s="59">
        <v>0</v>
      </c>
      <c r="Y53" s="59">
        <v>6</v>
      </c>
      <c r="Z53" s="59">
        <v>1</v>
      </c>
      <c r="AA53" s="60">
        <v>95.9</v>
      </c>
      <c r="AB53" s="78">
        <v>0</v>
      </c>
    </row>
    <row r="54" spans="1:28" ht="12" customHeight="1">
      <c r="A54" s="62" t="s">
        <v>94</v>
      </c>
      <c r="B54" s="63">
        <v>356</v>
      </c>
      <c r="C54" s="31">
        <v>184</v>
      </c>
      <c r="D54" s="31">
        <v>172</v>
      </c>
      <c r="E54" s="31">
        <v>170</v>
      </c>
      <c r="F54" s="31">
        <v>156</v>
      </c>
      <c r="G54" s="31">
        <v>4</v>
      </c>
      <c r="H54" s="31">
        <v>7</v>
      </c>
      <c r="I54" s="31">
        <v>0</v>
      </c>
      <c r="J54" s="31">
        <v>4</v>
      </c>
      <c r="K54" s="31">
        <v>9</v>
      </c>
      <c r="L54" s="31">
        <v>5</v>
      </c>
      <c r="M54" s="65">
        <v>92.7</v>
      </c>
      <c r="N54" s="66">
        <v>4.2</v>
      </c>
      <c r="O54" s="79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80"/>
      <c r="AB54" s="60"/>
    </row>
    <row r="55" spans="1:28" s="67" customFormat="1" ht="12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  <c r="N55" s="84"/>
      <c r="O55" s="79"/>
      <c r="S55" s="5"/>
      <c r="T55" s="5"/>
      <c r="U55" s="5"/>
      <c r="V55" s="5"/>
      <c r="W55" s="5"/>
      <c r="X55" s="5"/>
      <c r="Y55" s="5"/>
      <c r="Z55" s="5"/>
      <c r="AA55" s="85"/>
      <c r="AB55" s="85"/>
    </row>
    <row r="56" spans="1:28" ht="12" customHeight="1">
      <c r="A56" s="86" t="s">
        <v>95</v>
      </c>
      <c r="B56" s="86"/>
      <c r="C56" s="86"/>
      <c r="D56" s="86"/>
      <c r="E56" s="3"/>
      <c r="F56" s="3"/>
      <c r="G56" s="3"/>
      <c r="H56" s="3"/>
      <c r="I56" s="3"/>
      <c r="J56" s="3"/>
      <c r="K56" s="3"/>
      <c r="L56" s="3"/>
      <c r="M56" s="4"/>
      <c r="N56" s="4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8"/>
    </row>
    <row r="57" spans="1:15" ht="12" customHeight="1">
      <c r="A57" s="86"/>
      <c r="B57" s="86"/>
      <c r="C57" s="86"/>
      <c r="D57" s="86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86"/>
      <c r="B58" s="3"/>
      <c r="C58" s="86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86"/>
      <c r="B59" s="3"/>
      <c r="C59" s="86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86"/>
      <c r="B60" s="3"/>
      <c r="C60" s="86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86"/>
      <c r="B61" s="3"/>
      <c r="C61" s="86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86"/>
      <c r="B62" s="3"/>
      <c r="C62" s="86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86"/>
      <c r="O63" s="3"/>
    </row>
    <row r="64" ht="12" customHeight="1">
      <c r="A64" s="67"/>
    </row>
    <row r="65" ht="12" customHeight="1">
      <c r="A65" s="67"/>
    </row>
    <row r="66" ht="12" customHeight="1">
      <c r="A66" s="67"/>
    </row>
    <row r="67" ht="12" customHeight="1">
      <c r="A67" s="67"/>
    </row>
    <row r="68" ht="12" customHeight="1">
      <c r="A68" s="67"/>
    </row>
    <row r="69" ht="12" customHeight="1">
      <c r="A69" s="67"/>
    </row>
    <row r="70" ht="12" customHeight="1">
      <c r="A70" s="67"/>
    </row>
    <row r="71" ht="12" customHeight="1">
      <c r="A71" s="67"/>
    </row>
    <row r="72" ht="12" customHeight="1">
      <c r="A72" s="67"/>
    </row>
    <row r="73" ht="12" customHeight="1">
      <c r="A73" s="67"/>
    </row>
    <row r="74" ht="12" customHeight="1">
      <c r="A74" s="67"/>
    </row>
    <row r="75" ht="12" customHeight="1">
      <c r="A75" s="67"/>
    </row>
  </sheetData>
  <sheetProtection/>
  <mergeCells count="14">
    <mergeCell ref="A4:A7"/>
    <mergeCell ref="B4:D6"/>
    <mergeCell ref="E4:F6"/>
    <mergeCell ref="G4:H6"/>
    <mergeCell ref="I4:J6"/>
    <mergeCell ref="K4:L6"/>
    <mergeCell ref="Y4:Z6"/>
    <mergeCell ref="AA4:AB6"/>
    <mergeCell ref="M4:N6"/>
    <mergeCell ref="O4:O7"/>
    <mergeCell ref="P4:R6"/>
    <mergeCell ref="S4:T6"/>
    <mergeCell ref="U4:V6"/>
    <mergeCell ref="W4:X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2009-05-01T06:56:26Z</dcterms:created>
  <dcterms:modified xsi:type="dcterms:W3CDTF">2009-05-07T01:31:09Z</dcterms:modified>
  <cp:category/>
  <cp:version/>
  <cp:contentType/>
  <cp:contentStatus/>
</cp:coreProperties>
</file>