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4" sheetId="1" r:id="rId1"/>
  </sheets>
  <externalReferences>
    <externalReference r:id="rId4"/>
  </externalReferences>
  <definedNames>
    <definedName name="_5６農家人口" localSheetId="0">'254'!$A$1:$H$54</definedName>
    <definedName name="_5６農家人口">'[1]228'!$A$1:$J$64</definedName>
    <definedName name="_Regression_Int" localSheetId="0" hidden="1">1</definedName>
    <definedName name="_xlnm.Print_Area" localSheetId="0">'254'!$A$1:$J$56</definedName>
    <definedName name="Print_Area_MI" localSheetId="0">'254'!$A$2:$H$54</definedName>
    <definedName name="Print_Area_MI">'[1]228'!$A$2:$M$55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<sst xmlns="http://schemas.openxmlformats.org/spreadsheetml/2006/main" count="98" uniqueCount="88">
  <si>
    <t>　      　　　254．市町村別テレビ普及状況</t>
  </si>
  <si>
    <t>各年3月末日</t>
  </si>
  <si>
    <t>カ ラ ー 契 約</t>
  </si>
  <si>
    <t>市　町　村</t>
  </si>
  <si>
    <t>年次および</t>
  </si>
  <si>
    <t>普通契約</t>
  </si>
  <si>
    <t>契約合計</t>
  </si>
  <si>
    <t>契 約 数</t>
  </si>
  <si>
    <t>普及率％</t>
  </si>
  <si>
    <t>昭和48年</t>
  </si>
  <si>
    <t>南海部郡</t>
  </si>
  <si>
    <t>　　49</t>
  </si>
  <si>
    <t>上  浦  町</t>
  </si>
  <si>
    <t>　　50</t>
  </si>
  <si>
    <t>弥  生  町</t>
  </si>
  <si>
    <t>本  匠  村</t>
  </si>
  <si>
    <t>　　51</t>
  </si>
  <si>
    <t>宇  目  町</t>
  </si>
  <si>
    <t>直  川  村</t>
  </si>
  <si>
    <t>市       　　部</t>
  </si>
  <si>
    <t>鶴  見  町</t>
  </si>
  <si>
    <t>米水津村</t>
  </si>
  <si>
    <t>郡       　　部</t>
  </si>
  <si>
    <t>蒲  江  町</t>
  </si>
  <si>
    <t>大  分  市</t>
  </si>
  <si>
    <t>大　野　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</si>
  <si>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</si>
  <si>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</si>
  <si>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</si>
  <si>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</si>
  <si>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</si>
  <si>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</si>
  <si>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</si>
  <si>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</si>
  <si>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  杵  市</t>
  </si>
  <si>
    <t>朝  地  町</t>
  </si>
  <si>
    <t>津久見市</t>
  </si>
  <si>
    <t>大  野  町</t>
  </si>
  <si>
    <t>竹  田  市</t>
  </si>
  <si>
    <t>千  歳  村</t>
  </si>
  <si>
    <t>豊 後 高 田 市</t>
  </si>
  <si>
    <t>犬  飼  町</t>
  </si>
  <si>
    <t>杵  築  市</t>
  </si>
  <si>
    <t>宇  佐  市</t>
  </si>
  <si>
    <t>直　入　郡</t>
  </si>
  <si>
    <t>荻　　　　町</t>
  </si>
  <si>
    <t>西 国 東 郡</t>
  </si>
  <si>
    <t>久  住  町</t>
  </si>
  <si>
    <t>大  田  村</t>
  </si>
  <si>
    <t>直  入  町</t>
  </si>
  <si>
    <t>真  玉  町</t>
  </si>
  <si>
    <t>香々地町</t>
  </si>
  <si>
    <t>玖　珠　郡</t>
  </si>
  <si>
    <t>九  重  町</t>
  </si>
  <si>
    <t>東国東郡</t>
  </si>
  <si>
    <t>玖  珠  町</t>
  </si>
  <si>
    <t>国  見  町</t>
  </si>
  <si>
    <t>姫  島  村</t>
  </si>
  <si>
    <t>日　田　郡</t>
  </si>
  <si>
    <t>国  東  町</t>
  </si>
  <si>
    <t>前津江村</t>
  </si>
  <si>
    <t>武  蔵  町</t>
  </si>
  <si>
    <t>中津江村</t>
  </si>
  <si>
    <t>安  岐  町</t>
  </si>
  <si>
    <t>上津江村</t>
  </si>
  <si>
    <t>大  山  町</t>
  </si>
  <si>
    <t>速　見　郡</t>
  </si>
  <si>
    <t>天  瀬  町</t>
  </si>
  <si>
    <t>日  出  町</t>
  </si>
  <si>
    <t>山  香  町</t>
  </si>
  <si>
    <t>下　毛　郡</t>
  </si>
  <si>
    <t>三  光  村</t>
  </si>
  <si>
    <t>大　分　郡</t>
  </si>
  <si>
    <t>本 耶 馬 渓 町</t>
  </si>
  <si>
    <t>野津原町</t>
  </si>
  <si>
    <t>耶馬渓町</t>
  </si>
  <si>
    <t>挾  間  町</t>
  </si>
  <si>
    <t>山  国  町</t>
  </si>
  <si>
    <t>庄  内  町</t>
  </si>
  <si>
    <t>湯布院町</t>
  </si>
  <si>
    <t>宇　佐　郡</t>
  </si>
  <si>
    <t>院  内  町</t>
  </si>
  <si>
    <t>北 海 部 郡</t>
  </si>
  <si>
    <t>安心院町</t>
  </si>
  <si>
    <t>佐 賀 関 町</t>
  </si>
  <si>
    <t>資料：日本放送協会「放送受信契約統計要覧」</t>
  </si>
  <si>
    <t>注　普及率は昭和50年10月国勢調査の世帯数（概数）（ただし特に注記してあるものを除く）に対する百分率（％）で</t>
  </si>
  <si>
    <t>　　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</si>
</sst>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);[Red]\(0.0\)"/>
    <numFmt numFmtId="178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horizontal="centerContinuous"/>
      <protection locked="0"/>
    </xf>
    <xf numFmtId="176" fontId="4" fillId="0" borderId="10" xfId="0" applyNumberFormat="1" applyFont="1" applyBorder="1" applyAlignment="1" applyProtection="1">
      <alignment horizontal="left"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176" fontId="4" fillId="0" borderId="1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/>
    </xf>
    <xf numFmtId="176" fontId="7" fillId="0" borderId="12" xfId="0" applyNumberFormat="1" applyFont="1" applyBorder="1" applyAlignment="1" applyProtection="1">
      <alignment horizontal="center" vertical="center" wrapText="1"/>
      <protection locked="0"/>
    </xf>
    <xf numFmtId="176" fontId="7" fillId="0" borderId="11" xfId="0" applyNumberFormat="1" applyFont="1" applyBorder="1" applyAlignment="1" applyProtection="1">
      <alignment horizontal="center" vertical="center" wrapText="1"/>
      <protection locked="0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horizontal="center" vertical="center" wrapText="1"/>
      <protection locked="0"/>
    </xf>
    <xf numFmtId="176" fontId="7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76" fontId="4" fillId="0" borderId="14" xfId="0" applyNumberFormat="1" applyFont="1" applyBorder="1" applyAlignment="1">
      <alignment/>
    </xf>
    <xf numFmtId="176" fontId="7" fillId="0" borderId="15" xfId="0" applyNumberFormat="1" applyFont="1" applyBorder="1" applyAlignment="1" applyProtection="1">
      <alignment horizontal="center" vertical="center" wrapText="1"/>
      <protection locked="0"/>
    </xf>
    <xf numFmtId="176" fontId="7" fillId="0" borderId="16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176" fontId="7" fillId="0" borderId="19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176" fontId="4" fillId="0" borderId="21" xfId="0" applyNumberFormat="1" applyFont="1" applyBorder="1" applyAlignment="1">
      <alignment horizontal="distributed"/>
    </xf>
    <xf numFmtId="41" fontId="4" fillId="0" borderId="18" xfId="0" applyNumberFormat="1" applyFont="1" applyBorder="1" applyAlignment="1" applyProtection="1">
      <alignment/>
      <protection locked="0"/>
    </xf>
    <xf numFmtId="41" fontId="4" fillId="0" borderId="0" xfId="0" applyNumberFormat="1" applyFont="1" applyBorder="1" applyAlignment="1" applyProtection="1">
      <alignment/>
      <protection locked="0"/>
    </xf>
    <xf numFmtId="177" fontId="4" fillId="0" borderId="0" xfId="0" applyNumberFormat="1" applyFont="1" applyBorder="1" applyAlignment="1" applyProtection="1">
      <alignment/>
      <protection locked="0"/>
    </xf>
    <xf numFmtId="176" fontId="8" fillId="0" borderId="20" xfId="0" applyNumberFormat="1" applyFont="1" applyBorder="1" applyAlignment="1" applyProtection="1">
      <alignment horizontal="distributed"/>
      <protection locked="0"/>
    </xf>
    <xf numFmtId="41" fontId="8" fillId="0" borderId="18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177" fontId="8" fillId="0" borderId="0" xfId="0" applyNumberFormat="1" applyFont="1" applyAlignment="1">
      <alignment/>
    </xf>
    <xf numFmtId="176" fontId="4" fillId="0" borderId="0" xfId="0" applyNumberFormat="1" applyFont="1" applyAlignment="1" quotePrefix="1">
      <alignment horizontal="center"/>
    </xf>
    <xf numFmtId="176" fontId="4" fillId="0" borderId="20" xfId="0" applyNumberFormat="1" applyFont="1" applyBorder="1" applyAlignment="1" applyProtection="1">
      <alignment horizontal="distributed"/>
      <protection locked="0"/>
    </xf>
    <xf numFmtId="177" fontId="4" fillId="0" borderId="0" xfId="0" applyNumberFormat="1" applyFont="1" applyAlignment="1">
      <alignment/>
    </xf>
    <xf numFmtId="176" fontId="8" fillId="0" borderId="0" xfId="0" applyNumberFormat="1" applyFont="1" applyBorder="1" applyAlignment="1" applyProtection="1" quotePrefix="1">
      <alignment horizontal="center"/>
      <protection locked="0"/>
    </xf>
    <xf numFmtId="177" fontId="8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Alignment="1">
      <alignment/>
    </xf>
    <xf numFmtId="176" fontId="8" fillId="0" borderId="0" xfId="0" applyNumberFormat="1" applyFont="1" applyBorder="1" applyAlignment="1" applyProtection="1">
      <alignment horizontal="center"/>
      <protection locked="0"/>
    </xf>
    <xf numFmtId="176" fontId="4" fillId="0" borderId="0" xfId="0" applyNumberFormat="1" applyFont="1" applyBorder="1" applyAlignment="1" applyProtection="1">
      <alignment horizontal="distributed"/>
      <protection locked="0"/>
    </xf>
    <xf numFmtId="41" fontId="8" fillId="0" borderId="18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 horizontal="centerContinuous"/>
      <protection locked="0"/>
    </xf>
    <xf numFmtId="176" fontId="8" fillId="0" borderId="0" xfId="0" applyNumberFormat="1" applyFont="1" applyBorder="1" applyAlignment="1" applyProtection="1">
      <alignment horizontal="distributed"/>
      <protection locked="0"/>
    </xf>
    <xf numFmtId="178" fontId="4" fillId="0" borderId="0" xfId="0" applyNumberFormat="1" applyFont="1" applyBorder="1" applyAlignment="1" applyProtection="1">
      <alignment/>
      <protection locked="0"/>
    </xf>
    <xf numFmtId="176" fontId="4" fillId="0" borderId="21" xfId="0" applyNumberFormat="1" applyFont="1" applyBorder="1" applyAlignment="1" applyProtection="1">
      <alignment horizontal="distributed"/>
      <protection locked="0"/>
    </xf>
    <xf numFmtId="176" fontId="8" fillId="0" borderId="21" xfId="0" applyNumberFormat="1" applyFont="1" applyBorder="1" applyAlignment="1" applyProtection="1">
      <alignment horizontal="distributed"/>
      <protection locked="0"/>
    </xf>
    <xf numFmtId="176" fontId="4" fillId="0" borderId="20" xfId="0" applyNumberFormat="1" applyFont="1" applyBorder="1" applyAlignment="1" applyProtection="1">
      <alignment horizontal="centerContinuous"/>
      <protection locked="0"/>
    </xf>
    <xf numFmtId="0" fontId="5" fillId="0" borderId="2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77" fontId="4" fillId="0" borderId="0" xfId="0" applyNumberFormat="1" applyFont="1" applyBorder="1" applyAlignment="1">
      <alignment/>
    </xf>
    <xf numFmtId="176" fontId="4" fillId="0" borderId="16" xfId="0" applyNumberFormat="1" applyFont="1" applyBorder="1" applyAlignment="1" applyProtection="1">
      <alignment horizontal="distributed"/>
      <protection locked="0"/>
    </xf>
    <xf numFmtId="41" fontId="4" fillId="0" borderId="23" xfId="0" applyNumberFormat="1" applyFont="1" applyBorder="1" applyAlignment="1" applyProtection="1">
      <alignment/>
      <protection locked="0"/>
    </xf>
    <xf numFmtId="41" fontId="4" fillId="0" borderId="16" xfId="0" applyNumberFormat="1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176" fontId="4" fillId="0" borderId="16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 horizontal="left"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76" fontId="7" fillId="0" borderId="25" xfId="0" applyNumberFormat="1" applyFont="1" applyBorder="1" applyAlignment="1" applyProtection="1">
      <alignment horizontal="center" vertical="center"/>
      <protection locked="0"/>
    </xf>
    <xf numFmtId="176" fontId="7" fillId="0" borderId="26" xfId="0" applyNumberFormat="1" applyFont="1" applyBorder="1" applyAlignment="1" applyProtection="1">
      <alignment horizontal="center" vertical="center"/>
      <protection locked="0"/>
    </xf>
    <xf numFmtId="176" fontId="7" fillId="0" borderId="23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176" fontId="7" fillId="0" borderId="28" xfId="0" applyNumberFormat="1" applyFont="1" applyBorder="1" applyAlignment="1" applyProtection="1">
      <alignment horizontal="center" vertical="center"/>
      <protection locked="0"/>
    </xf>
    <xf numFmtId="176" fontId="7" fillId="0" borderId="29" xfId="0" applyNumberFormat="1" applyFont="1" applyBorder="1" applyAlignment="1" applyProtection="1">
      <alignment horizontal="center" vertical="center"/>
      <protection locked="0"/>
    </xf>
    <xf numFmtId="176" fontId="7" fillId="0" borderId="15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15"/>
  <sheetViews>
    <sheetView showGridLines="0" tabSelected="1" zoomScaleSheetLayoutView="100" zoomScalePageLayoutView="0" workbookViewId="0" topLeftCell="A28">
      <selection activeCell="J53" sqref="J53"/>
    </sheetView>
  </sheetViews>
  <sheetFormatPr defaultColWidth="10.66015625" defaultRowHeight="12" customHeight="1"/>
  <cols>
    <col min="1" max="1" width="10.66015625" style="3" customWidth="1"/>
    <col min="2" max="2" width="7.66015625" style="3" customWidth="1"/>
    <col min="3" max="3" width="6.91015625" style="3" customWidth="1"/>
    <col min="4" max="4" width="6.16015625" style="3" customWidth="1"/>
    <col min="5" max="5" width="6.08203125" style="3" customWidth="1"/>
    <col min="6" max="6" width="10.66015625" style="3" customWidth="1"/>
    <col min="7" max="7" width="7.66015625" style="3" customWidth="1"/>
    <col min="8" max="8" width="6.66015625" style="3" customWidth="1"/>
    <col min="9" max="10" width="6.16015625" style="3" customWidth="1"/>
    <col min="11" max="16384" width="10.66015625" style="3" customWidth="1"/>
  </cols>
  <sheetData>
    <row r="1" spans="1:8" ht="19.5" customHeight="1">
      <c r="A1" s="1"/>
      <c r="B1" s="2"/>
      <c r="C1" s="2"/>
      <c r="D1" s="2"/>
      <c r="E1" s="2"/>
      <c r="F1" s="1"/>
      <c r="G1" s="2"/>
      <c r="H1" s="2"/>
    </row>
    <row r="2" spans="2:8" ht="17.25" customHeight="1">
      <c r="B2" s="2"/>
      <c r="C2" s="2"/>
      <c r="D2" s="4" t="s">
        <v>0</v>
      </c>
      <c r="E2" s="2"/>
      <c r="G2" s="2"/>
      <c r="H2" s="2"/>
    </row>
    <row r="3" spans="1:10" ht="14.25" customHeight="1" thickBot="1">
      <c r="A3" s="5"/>
      <c r="B3" s="6"/>
      <c r="C3" s="6"/>
      <c r="D3" s="6"/>
      <c r="E3" s="6"/>
      <c r="F3" s="5"/>
      <c r="G3" s="7"/>
      <c r="I3" s="8"/>
      <c r="J3" s="9" t="s">
        <v>1</v>
      </c>
    </row>
    <row r="4" spans="2:10" ht="12.75" customHeight="1" thickTop="1">
      <c r="B4" s="10"/>
      <c r="C4" s="60" t="s">
        <v>2</v>
      </c>
      <c r="D4" s="61"/>
      <c r="E4" s="11"/>
      <c r="F4" s="64" t="s">
        <v>3</v>
      </c>
      <c r="G4" s="12"/>
      <c r="H4" s="60" t="s">
        <v>2</v>
      </c>
      <c r="I4" s="61"/>
      <c r="J4" s="11"/>
    </row>
    <row r="5" spans="1:10" ht="12.75" customHeight="1">
      <c r="A5" s="13" t="s">
        <v>4</v>
      </c>
      <c r="B5" s="14" t="s">
        <v>5</v>
      </c>
      <c r="C5" s="62"/>
      <c r="D5" s="63"/>
      <c r="E5" s="15" t="s">
        <v>6</v>
      </c>
      <c r="F5" s="65"/>
      <c r="G5" s="14" t="s">
        <v>5</v>
      </c>
      <c r="H5" s="62"/>
      <c r="I5" s="63"/>
      <c r="J5" s="15" t="s">
        <v>6</v>
      </c>
    </row>
    <row r="6" spans="1:10" ht="12.75" customHeight="1">
      <c r="A6" s="16" t="s">
        <v>3</v>
      </c>
      <c r="B6" s="14" t="s">
        <v>7</v>
      </c>
      <c r="C6" s="67" t="s">
        <v>7</v>
      </c>
      <c r="D6" s="68" t="s">
        <v>8</v>
      </c>
      <c r="E6" s="15" t="s">
        <v>8</v>
      </c>
      <c r="F6" s="65"/>
      <c r="G6" s="14" t="s">
        <v>7</v>
      </c>
      <c r="H6" s="67" t="s">
        <v>7</v>
      </c>
      <c r="I6" s="68" t="s">
        <v>8</v>
      </c>
      <c r="J6" s="15" t="s">
        <v>8</v>
      </c>
    </row>
    <row r="7" spans="1:10" ht="12" customHeight="1">
      <c r="A7" s="17"/>
      <c r="B7" s="18"/>
      <c r="C7" s="62"/>
      <c r="D7" s="69"/>
      <c r="E7" s="19"/>
      <c r="F7" s="66"/>
      <c r="G7" s="18"/>
      <c r="H7" s="62"/>
      <c r="I7" s="69"/>
      <c r="J7" s="19"/>
    </row>
    <row r="8" spans="1:8" ht="8.25" customHeight="1">
      <c r="A8" s="20"/>
      <c r="B8" s="21"/>
      <c r="C8" s="22"/>
      <c r="D8" s="13"/>
      <c r="E8" s="13"/>
      <c r="F8" s="23"/>
      <c r="G8" s="21"/>
      <c r="H8" s="22"/>
    </row>
    <row r="9" spans="1:10" ht="12" customHeight="1">
      <c r="A9" s="24" t="s">
        <v>9</v>
      </c>
      <c r="B9" s="25">
        <v>103801</v>
      </c>
      <c r="C9" s="26">
        <v>167571</v>
      </c>
      <c r="D9" s="27">
        <v>54.3</v>
      </c>
      <c r="E9" s="27">
        <v>88</v>
      </c>
      <c r="F9" s="28" t="s">
        <v>10</v>
      </c>
      <c r="G9" s="29">
        <f>SUM(G10:G17)</f>
        <v>1210</v>
      </c>
      <c r="H9" s="30">
        <f>SUM(H10:H17)</f>
        <v>9652</v>
      </c>
      <c r="I9" s="31">
        <v>81.3</v>
      </c>
      <c r="J9" s="31">
        <v>91.5</v>
      </c>
    </row>
    <row r="10" spans="1:10" ht="12" customHeight="1">
      <c r="A10" s="32" t="s">
        <v>11</v>
      </c>
      <c r="B10" s="25">
        <v>73085</v>
      </c>
      <c r="C10" s="26">
        <v>206222</v>
      </c>
      <c r="D10" s="27">
        <v>66.9</v>
      </c>
      <c r="E10" s="27">
        <v>90.6</v>
      </c>
      <c r="F10" s="33" t="s">
        <v>12</v>
      </c>
      <c r="G10" s="25">
        <v>94</v>
      </c>
      <c r="H10" s="26">
        <v>1026</v>
      </c>
      <c r="I10" s="34">
        <v>92.8</v>
      </c>
      <c r="J10" s="34">
        <v>101.3</v>
      </c>
    </row>
    <row r="11" spans="1:10" ht="12" customHeight="1">
      <c r="A11" s="32" t="s">
        <v>13</v>
      </c>
      <c r="B11" s="25">
        <v>52299</v>
      </c>
      <c r="C11" s="26">
        <v>234882</v>
      </c>
      <c r="D11" s="27">
        <v>76.1</v>
      </c>
      <c r="E11" s="27">
        <v>93.1</v>
      </c>
      <c r="F11" s="33" t="s">
        <v>14</v>
      </c>
      <c r="G11" s="25">
        <v>150</v>
      </c>
      <c r="H11" s="26">
        <v>1524</v>
      </c>
      <c r="I11" s="34">
        <v>84.4</v>
      </c>
      <c r="J11" s="34">
        <v>92.7</v>
      </c>
    </row>
    <row r="12" spans="1:10" ht="12" customHeight="1">
      <c r="A12" s="32"/>
      <c r="B12" s="25"/>
      <c r="C12" s="26"/>
      <c r="D12" s="27"/>
      <c r="E12" s="27"/>
      <c r="F12" s="33" t="s">
        <v>15</v>
      </c>
      <c r="G12" s="25">
        <v>62</v>
      </c>
      <c r="H12" s="26">
        <v>651</v>
      </c>
      <c r="I12" s="34">
        <v>86.3</v>
      </c>
      <c r="J12" s="34">
        <v>94.6</v>
      </c>
    </row>
    <row r="13" spans="1:10" s="37" customFormat="1" ht="12" customHeight="1">
      <c r="A13" s="35" t="s">
        <v>16</v>
      </c>
      <c r="B13" s="29">
        <f>SUM(B15:B17)</f>
        <v>38824</v>
      </c>
      <c r="C13" s="30">
        <f>SUM(C15:C17)</f>
        <v>257446</v>
      </c>
      <c r="D13" s="36">
        <v>74.8</v>
      </c>
      <c r="E13" s="36">
        <v>86.1</v>
      </c>
      <c r="F13" s="33" t="s">
        <v>17</v>
      </c>
      <c r="G13" s="25">
        <v>165</v>
      </c>
      <c r="H13" s="26">
        <v>1245</v>
      </c>
      <c r="I13" s="34">
        <v>81</v>
      </c>
      <c r="J13" s="34">
        <v>91.7</v>
      </c>
    </row>
    <row r="14" spans="1:10" s="37" customFormat="1" ht="12" customHeight="1">
      <c r="A14" s="35"/>
      <c r="B14" s="29"/>
      <c r="C14" s="30"/>
      <c r="D14" s="36"/>
      <c r="E14" s="36"/>
      <c r="F14" s="33" t="s">
        <v>18</v>
      </c>
      <c r="G14" s="25">
        <v>67</v>
      </c>
      <c r="H14" s="26">
        <v>826</v>
      </c>
      <c r="I14" s="34">
        <v>88.9</v>
      </c>
      <c r="J14" s="34">
        <v>96.1</v>
      </c>
    </row>
    <row r="15" spans="1:10" s="37" customFormat="1" ht="12" customHeight="1">
      <c r="A15" s="38" t="s">
        <v>19</v>
      </c>
      <c r="B15" s="29">
        <f>SUM(B19:B29)</f>
        <v>26125</v>
      </c>
      <c r="C15" s="30">
        <f>SUM(C19:C29)</f>
        <v>178082</v>
      </c>
      <c r="D15" s="36">
        <v>72.8</v>
      </c>
      <c r="E15" s="36">
        <v>83.5</v>
      </c>
      <c r="F15" s="33" t="s">
        <v>20</v>
      </c>
      <c r="G15" s="25">
        <v>143</v>
      </c>
      <c r="H15" s="26">
        <v>1270</v>
      </c>
      <c r="I15" s="34">
        <v>80.3</v>
      </c>
      <c r="J15" s="34">
        <v>89.3</v>
      </c>
    </row>
    <row r="16" spans="1:10" s="37" customFormat="1" ht="12" customHeight="1">
      <c r="A16" s="38"/>
      <c r="B16" s="29"/>
      <c r="C16" s="30"/>
      <c r="D16" s="36"/>
      <c r="E16" s="36"/>
      <c r="F16" s="33" t="s">
        <v>21</v>
      </c>
      <c r="G16" s="25">
        <v>64</v>
      </c>
      <c r="H16" s="26">
        <v>729</v>
      </c>
      <c r="I16" s="34">
        <v>81.9</v>
      </c>
      <c r="J16" s="34">
        <v>89.1</v>
      </c>
    </row>
    <row r="17" spans="1:10" ht="12" customHeight="1">
      <c r="A17" s="38" t="s">
        <v>22</v>
      </c>
      <c r="B17" s="29">
        <f>B31+B36+B43+B47+B53+G9+G19+G29+G34+G38+G45+G51</f>
        <v>12699</v>
      </c>
      <c r="C17" s="30">
        <f>C31+C36+C43+C47+C53+H9+H19+H29+H34+H38+H45+H51</f>
        <v>79364</v>
      </c>
      <c r="D17" s="36">
        <v>79.6</v>
      </c>
      <c r="E17" s="36">
        <v>92.4</v>
      </c>
      <c r="F17" s="33" t="s">
        <v>23</v>
      </c>
      <c r="G17" s="25">
        <v>465</v>
      </c>
      <c r="H17" s="26">
        <v>2381</v>
      </c>
      <c r="I17" s="34">
        <v>72.7</v>
      </c>
      <c r="J17" s="34">
        <v>87</v>
      </c>
    </row>
    <row r="18" spans="1:10" ht="12" customHeight="1">
      <c r="A18" s="38"/>
      <c r="B18" s="29"/>
      <c r="C18" s="30"/>
      <c r="D18" s="36"/>
      <c r="E18" s="36"/>
      <c r="F18" s="33"/>
      <c r="G18" s="25"/>
      <c r="H18" s="26"/>
      <c r="I18" s="34"/>
      <c r="J18" s="34"/>
    </row>
    <row r="19" spans="1:10" ht="12" customHeight="1">
      <c r="A19" s="39" t="s">
        <v>24</v>
      </c>
      <c r="B19" s="25">
        <v>8626</v>
      </c>
      <c r="C19" s="26">
        <v>68117</v>
      </c>
      <c r="D19" s="27">
        <v>71.9</v>
      </c>
      <c r="E19" s="27">
        <v>81</v>
      </c>
      <c r="F19" s="28" t="s">
        <v>25</v>
      </c>
      <c r="G19" s="40">
        <f>SUM(G20:G23)+SUM(G24:G27)</f>
        <v>1714</v>
      </c>
      <c r="H19" s="41">
        <f>SUM(H20:H23)+SUM(H24:H27)</f>
        <v>14240</v>
      </c>
      <c r="I19" s="31">
        <v>80.9</v>
      </c>
      <c r="J19" s="31">
        <v>90.6</v>
      </c>
    </row>
    <row r="20" spans="1:10" ht="12" customHeight="1">
      <c r="A20" s="39" t="s">
        <v>26</v>
      </c>
      <c r="B20" s="25">
        <v>5669</v>
      </c>
      <c r="C20" s="26">
        <v>29919</v>
      </c>
      <c r="D20" s="27">
        <v>67.8</v>
      </c>
      <c r="E20" s="27">
        <v>80.6</v>
      </c>
      <c r="F20" s="33" t="s">
        <v>27</v>
      </c>
      <c r="G20" s="25">
        <v>194</v>
      </c>
      <c r="H20" s="26">
        <v>2583</v>
      </c>
      <c r="I20" s="34">
        <v>86.9</v>
      </c>
      <c r="J20" s="34">
        <v>93.4</v>
      </c>
    </row>
    <row r="21" spans="1:10" ht="12" customHeight="1">
      <c r="A21" s="39" t="s">
        <v>28</v>
      </c>
      <c r="B21" s="25">
        <v>1986</v>
      </c>
      <c r="C21" s="26">
        <v>12890</v>
      </c>
      <c r="D21" s="27">
        <v>71.6</v>
      </c>
      <c r="E21" s="27">
        <v>82.7</v>
      </c>
      <c r="F21" s="33" t="s">
        <v>29</v>
      </c>
      <c r="G21" s="25">
        <v>421</v>
      </c>
      <c r="H21" s="26">
        <v>4012</v>
      </c>
      <c r="I21" s="34">
        <v>78.1</v>
      </c>
      <c r="J21" s="34">
        <v>86.3</v>
      </c>
    </row>
    <row r="22" spans="1:10" ht="12" customHeight="1">
      <c r="A22" s="39" t="s">
        <v>30</v>
      </c>
      <c r="B22" s="25">
        <v>1867</v>
      </c>
      <c r="C22" s="26">
        <v>12730</v>
      </c>
      <c r="D22" s="27">
        <v>74.4</v>
      </c>
      <c r="E22" s="27">
        <v>85.3</v>
      </c>
      <c r="F22" s="33" t="s">
        <v>31</v>
      </c>
      <c r="G22" s="25">
        <v>84</v>
      </c>
      <c r="H22" s="26">
        <v>822</v>
      </c>
      <c r="I22" s="34">
        <v>81.6</v>
      </c>
      <c r="J22" s="34">
        <v>90</v>
      </c>
    </row>
    <row r="23" spans="1:10" ht="12" customHeight="1">
      <c r="A23" s="39" t="s">
        <v>32</v>
      </c>
      <c r="B23" s="25">
        <v>1602</v>
      </c>
      <c r="C23" s="26">
        <v>11927</v>
      </c>
      <c r="D23" s="27">
        <v>76.3</v>
      </c>
      <c r="E23" s="27">
        <v>86.6</v>
      </c>
      <c r="F23" s="33" t="s">
        <v>33</v>
      </c>
      <c r="G23" s="25">
        <v>312</v>
      </c>
      <c r="H23" s="26">
        <v>2054</v>
      </c>
      <c r="I23" s="34">
        <v>79.2</v>
      </c>
      <c r="J23" s="34">
        <v>91.2</v>
      </c>
    </row>
    <row r="24" spans="1:10" ht="12" customHeight="1">
      <c r="A24" s="39" t="s">
        <v>34</v>
      </c>
      <c r="B24" s="25">
        <v>909</v>
      </c>
      <c r="C24" s="26">
        <v>8806</v>
      </c>
      <c r="D24" s="27">
        <v>80.6</v>
      </c>
      <c r="E24" s="27">
        <v>88.9</v>
      </c>
      <c r="F24" s="33" t="s">
        <v>35</v>
      </c>
      <c r="G24" s="25">
        <v>203</v>
      </c>
      <c r="H24" s="26">
        <v>1128</v>
      </c>
      <c r="I24" s="34">
        <v>81.2</v>
      </c>
      <c r="J24" s="34">
        <v>95.8</v>
      </c>
    </row>
    <row r="25" spans="1:10" ht="12" customHeight="1">
      <c r="A25" s="39" t="s">
        <v>36</v>
      </c>
      <c r="B25" s="25">
        <v>691</v>
      </c>
      <c r="C25" s="26">
        <v>7611</v>
      </c>
      <c r="D25" s="27">
        <v>74.2</v>
      </c>
      <c r="E25" s="27">
        <v>91.9</v>
      </c>
      <c r="F25" s="33" t="s">
        <v>37</v>
      </c>
      <c r="G25" s="25">
        <v>258</v>
      </c>
      <c r="H25" s="26">
        <v>1718</v>
      </c>
      <c r="I25" s="34">
        <v>78.9</v>
      </c>
      <c r="J25" s="34">
        <v>90.7</v>
      </c>
    </row>
    <row r="26" spans="1:10" ht="12" customHeight="1">
      <c r="A26" s="39" t="s">
        <v>38</v>
      </c>
      <c r="B26" s="25">
        <v>908</v>
      </c>
      <c r="C26" s="26">
        <v>5516</v>
      </c>
      <c r="D26" s="27">
        <v>76.1</v>
      </c>
      <c r="E26" s="27">
        <v>88.6</v>
      </c>
      <c r="F26" s="33" t="s">
        <v>39</v>
      </c>
      <c r="G26" s="25">
        <v>84</v>
      </c>
      <c r="H26" s="26">
        <v>679</v>
      </c>
      <c r="I26" s="34">
        <v>86.9</v>
      </c>
      <c r="J26" s="34">
        <v>97.7</v>
      </c>
    </row>
    <row r="27" spans="1:10" ht="12" customHeight="1">
      <c r="A27" s="42" t="s">
        <v>40</v>
      </c>
      <c r="B27" s="25">
        <v>1121</v>
      </c>
      <c r="C27" s="26">
        <v>4770</v>
      </c>
      <c r="D27" s="27">
        <v>72.9</v>
      </c>
      <c r="E27" s="27">
        <v>90</v>
      </c>
      <c r="F27" s="33" t="s">
        <v>41</v>
      </c>
      <c r="G27" s="25">
        <v>158</v>
      </c>
      <c r="H27" s="26">
        <v>1244</v>
      </c>
      <c r="I27" s="34">
        <v>80.6</v>
      </c>
      <c r="J27" s="34">
        <v>90.9</v>
      </c>
    </row>
    <row r="28" spans="1:10" ht="12" customHeight="1">
      <c r="A28" s="39" t="s">
        <v>42</v>
      </c>
      <c r="B28" s="25">
        <v>873</v>
      </c>
      <c r="C28" s="26">
        <v>4377</v>
      </c>
      <c r="D28" s="27">
        <v>71.3</v>
      </c>
      <c r="E28" s="27">
        <v>85.5</v>
      </c>
      <c r="F28" s="33"/>
      <c r="G28" s="25"/>
      <c r="H28" s="26"/>
      <c r="I28" s="34"/>
      <c r="J28" s="34"/>
    </row>
    <row r="29" spans="1:10" ht="12" customHeight="1">
      <c r="A29" s="39" t="s">
        <v>43</v>
      </c>
      <c r="B29" s="25">
        <v>1873</v>
      </c>
      <c r="C29" s="26">
        <v>11419</v>
      </c>
      <c r="D29" s="27">
        <v>76.3</v>
      </c>
      <c r="E29" s="27">
        <v>88.8</v>
      </c>
      <c r="F29" s="28" t="s">
        <v>44</v>
      </c>
      <c r="G29" s="29">
        <f>SUM(G30:G32)</f>
        <v>470</v>
      </c>
      <c r="H29" s="30">
        <f>SUM(H30:H32)</f>
        <v>3075</v>
      </c>
      <c r="I29" s="31">
        <v>81.1</v>
      </c>
      <c r="J29" s="31">
        <v>93.5</v>
      </c>
    </row>
    <row r="30" spans="1:10" ht="12" customHeight="1">
      <c r="A30" s="39"/>
      <c r="B30" s="25"/>
      <c r="C30" s="26"/>
      <c r="D30" s="27"/>
      <c r="E30" s="27"/>
      <c r="F30" s="33" t="s">
        <v>45</v>
      </c>
      <c r="G30" s="25">
        <v>131</v>
      </c>
      <c r="H30" s="26">
        <v>1010</v>
      </c>
      <c r="I30" s="34">
        <v>84.7</v>
      </c>
      <c r="J30" s="34">
        <v>95.6</v>
      </c>
    </row>
    <row r="31" spans="1:10" ht="12" customHeight="1">
      <c r="A31" s="43" t="s">
        <v>46</v>
      </c>
      <c r="B31" s="29">
        <f>SUM(B32:B34)</f>
        <v>762</v>
      </c>
      <c r="C31" s="30">
        <f>SUM(C32:C34)</f>
        <v>2768</v>
      </c>
      <c r="D31" s="36">
        <v>71.7</v>
      </c>
      <c r="E31" s="36">
        <v>91.4</v>
      </c>
      <c r="F31" s="33" t="s">
        <v>47</v>
      </c>
      <c r="G31" s="25">
        <v>171</v>
      </c>
      <c r="H31" s="26">
        <v>1290</v>
      </c>
      <c r="I31" s="34">
        <v>81.9</v>
      </c>
      <c r="J31" s="34">
        <v>92.7</v>
      </c>
    </row>
    <row r="32" spans="1:10" ht="12" customHeight="1">
      <c r="A32" s="39" t="s">
        <v>48</v>
      </c>
      <c r="B32" s="25">
        <v>181</v>
      </c>
      <c r="C32" s="26">
        <v>571</v>
      </c>
      <c r="D32" s="27">
        <v>70.3</v>
      </c>
      <c r="E32" s="27">
        <v>92.6</v>
      </c>
      <c r="F32" s="33" t="s">
        <v>49</v>
      </c>
      <c r="G32" s="25">
        <v>168</v>
      </c>
      <c r="H32" s="26">
        <v>775</v>
      </c>
      <c r="I32" s="34">
        <v>75.8</v>
      </c>
      <c r="J32" s="34">
        <v>92.3</v>
      </c>
    </row>
    <row r="33" spans="1:10" ht="12" customHeight="1">
      <c r="A33" s="39" t="s">
        <v>50</v>
      </c>
      <c r="B33" s="25">
        <v>270</v>
      </c>
      <c r="C33" s="44">
        <v>1159</v>
      </c>
      <c r="D33" s="27">
        <v>76</v>
      </c>
      <c r="E33" s="27">
        <v>93.7</v>
      </c>
      <c r="F33" s="33"/>
      <c r="G33" s="25"/>
      <c r="H33" s="26"/>
      <c r="I33" s="34"/>
      <c r="J33" s="34"/>
    </row>
    <row r="34" spans="1:10" ht="12" customHeight="1">
      <c r="A34" s="39" t="s">
        <v>51</v>
      </c>
      <c r="B34" s="25">
        <v>311</v>
      </c>
      <c r="C34" s="26">
        <v>1038</v>
      </c>
      <c r="D34" s="27">
        <v>68.1</v>
      </c>
      <c r="E34" s="27">
        <v>88.5</v>
      </c>
      <c r="F34" s="28" t="s">
        <v>52</v>
      </c>
      <c r="G34" s="40">
        <f>SUM(G35:G36)</f>
        <v>1191</v>
      </c>
      <c r="H34" s="41">
        <f>SUM(H35:H36)</f>
        <v>7780</v>
      </c>
      <c r="I34" s="31">
        <v>79.4</v>
      </c>
      <c r="J34" s="31">
        <v>91.6</v>
      </c>
    </row>
    <row r="35" spans="1:10" ht="12" customHeight="1">
      <c r="A35" s="39"/>
      <c r="B35" s="25"/>
      <c r="C35" s="26"/>
      <c r="D35" s="27"/>
      <c r="E35" s="27"/>
      <c r="F35" s="33" t="s">
        <v>53</v>
      </c>
      <c r="G35" s="25">
        <v>522</v>
      </c>
      <c r="H35" s="26">
        <v>3331</v>
      </c>
      <c r="I35" s="34">
        <v>86.4</v>
      </c>
      <c r="J35" s="34">
        <v>99.9</v>
      </c>
    </row>
    <row r="36" spans="1:10" ht="12" customHeight="1">
      <c r="A36" s="43" t="s">
        <v>54</v>
      </c>
      <c r="B36" s="29">
        <f>SUM(B37:B38)+SUM(B39:B41)</f>
        <v>2167</v>
      </c>
      <c r="C36" s="30">
        <f>SUM(C37:C38)+SUM(C39:C41)</f>
        <v>9738</v>
      </c>
      <c r="D36" s="36">
        <v>75.7</v>
      </c>
      <c r="E36" s="36">
        <v>92.5</v>
      </c>
      <c r="F36" s="33" t="s">
        <v>55</v>
      </c>
      <c r="G36" s="25">
        <v>669</v>
      </c>
      <c r="H36" s="26">
        <v>4449</v>
      </c>
      <c r="I36" s="34">
        <v>74.9</v>
      </c>
      <c r="J36" s="34">
        <v>86.2</v>
      </c>
    </row>
    <row r="37" spans="1:10" ht="12" customHeight="1">
      <c r="A37" s="39" t="s">
        <v>56</v>
      </c>
      <c r="B37" s="25">
        <v>499</v>
      </c>
      <c r="C37" s="26">
        <v>1710</v>
      </c>
      <c r="D37" s="27">
        <v>74.2</v>
      </c>
      <c r="E37" s="27">
        <v>95.8</v>
      </c>
      <c r="F37" s="33"/>
      <c r="G37" s="25"/>
      <c r="H37" s="26"/>
      <c r="I37" s="34"/>
      <c r="J37" s="34"/>
    </row>
    <row r="38" spans="1:10" ht="12" customHeight="1">
      <c r="A38" s="39" t="s">
        <v>57</v>
      </c>
      <c r="B38" s="25">
        <v>149</v>
      </c>
      <c r="C38" s="26">
        <v>701</v>
      </c>
      <c r="D38" s="27">
        <v>79.7</v>
      </c>
      <c r="E38" s="27">
        <v>96.6</v>
      </c>
      <c r="F38" s="28" t="s">
        <v>58</v>
      </c>
      <c r="G38" s="29">
        <f>SUM(G39:G43)</f>
        <v>727</v>
      </c>
      <c r="H38" s="30">
        <f>SUM(H39:H43)</f>
        <v>3880</v>
      </c>
      <c r="I38" s="31">
        <v>81.8</v>
      </c>
      <c r="J38" s="31">
        <v>97.1</v>
      </c>
    </row>
    <row r="39" spans="1:10" ht="12" customHeight="1">
      <c r="A39" s="45" t="s">
        <v>59</v>
      </c>
      <c r="B39" s="26">
        <v>820</v>
      </c>
      <c r="C39" s="26">
        <v>3834</v>
      </c>
      <c r="D39" s="27">
        <v>74.9</v>
      </c>
      <c r="E39" s="27">
        <v>91</v>
      </c>
      <c r="F39" s="33" t="s">
        <v>60</v>
      </c>
      <c r="G39" s="25">
        <v>67</v>
      </c>
      <c r="H39" s="26">
        <v>368</v>
      </c>
      <c r="I39" s="34">
        <v>75.9</v>
      </c>
      <c r="J39" s="34">
        <v>89.7</v>
      </c>
    </row>
    <row r="40" spans="1:10" ht="12" customHeight="1">
      <c r="A40" s="45" t="s">
        <v>61</v>
      </c>
      <c r="B40" s="26">
        <v>221</v>
      </c>
      <c r="C40" s="26">
        <v>1246</v>
      </c>
      <c r="D40" s="27">
        <v>78.1</v>
      </c>
      <c r="E40" s="27">
        <v>92</v>
      </c>
      <c r="F40" s="33" t="s">
        <v>62</v>
      </c>
      <c r="G40" s="25">
        <v>79</v>
      </c>
      <c r="H40" s="26">
        <v>501</v>
      </c>
      <c r="I40" s="34">
        <v>81.6</v>
      </c>
      <c r="J40" s="34">
        <v>94.5</v>
      </c>
    </row>
    <row r="41" spans="1:10" ht="12" customHeight="1">
      <c r="A41" s="45" t="s">
        <v>63</v>
      </c>
      <c r="B41" s="26">
        <v>478</v>
      </c>
      <c r="C41" s="26">
        <v>2247</v>
      </c>
      <c r="D41" s="27">
        <v>75.7</v>
      </c>
      <c r="E41" s="27">
        <v>91.8</v>
      </c>
      <c r="F41" s="33" t="s">
        <v>64</v>
      </c>
      <c r="G41" s="25">
        <v>70</v>
      </c>
      <c r="H41" s="26">
        <v>363</v>
      </c>
      <c r="I41" s="34">
        <v>76.6</v>
      </c>
      <c r="J41" s="34">
        <v>91.4</v>
      </c>
    </row>
    <row r="42" spans="1:10" ht="12" customHeight="1">
      <c r="A42" s="45"/>
      <c r="B42" s="26"/>
      <c r="C42" s="26"/>
      <c r="D42" s="27"/>
      <c r="E42" s="27"/>
      <c r="F42" s="33" t="s">
        <v>65</v>
      </c>
      <c r="G42" s="25">
        <v>129</v>
      </c>
      <c r="H42" s="26">
        <v>857</v>
      </c>
      <c r="I42" s="34">
        <v>80.9</v>
      </c>
      <c r="J42" s="34">
        <v>93.1</v>
      </c>
    </row>
    <row r="43" spans="1:10" ht="12" customHeight="1">
      <c r="A43" s="46" t="s">
        <v>66</v>
      </c>
      <c r="B43" s="30">
        <f>SUM(B44:B45)</f>
        <v>1196</v>
      </c>
      <c r="C43" s="30">
        <f>SUM(C44:C45)</f>
        <v>6309</v>
      </c>
      <c r="D43" s="36">
        <v>75.2</v>
      </c>
      <c r="E43" s="36">
        <v>89.4</v>
      </c>
      <c r="F43" s="33" t="s">
        <v>67</v>
      </c>
      <c r="G43" s="25">
        <v>382</v>
      </c>
      <c r="H43" s="26">
        <v>1791</v>
      </c>
      <c r="I43" s="34">
        <v>84.8</v>
      </c>
      <c r="J43" s="34">
        <v>102.9</v>
      </c>
    </row>
    <row r="44" spans="1:10" ht="12" customHeight="1">
      <c r="A44" s="45" t="s">
        <v>68</v>
      </c>
      <c r="B44" s="26">
        <v>678</v>
      </c>
      <c r="C44" s="26">
        <v>3933</v>
      </c>
      <c r="D44" s="27">
        <v>72.7</v>
      </c>
      <c r="E44" s="27">
        <v>85.2</v>
      </c>
      <c r="F44" s="33"/>
      <c r="G44" s="25"/>
      <c r="H44" s="26"/>
      <c r="I44" s="34"/>
      <c r="J44" s="34"/>
    </row>
    <row r="45" spans="1:10" ht="12" customHeight="1">
      <c r="A45" s="45" t="s">
        <v>69</v>
      </c>
      <c r="B45" s="26">
        <v>518</v>
      </c>
      <c r="C45" s="26">
        <v>2376</v>
      </c>
      <c r="D45" s="27">
        <v>79.7</v>
      </c>
      <c r="E45" s="27">
        <v>97</v>
      </c>
      <c r="F45" s="28" t="s">
        <v>70</v>
      </c>
      <c r="G45" s="29">
        <f>SUM(G46:G49)</f>
        <v>739</v>
      </c>
      <c r="H45" s="30">
        <f>SUM(H46:H49)</f>
        <v>5027</v>
      </c>
      <c r="I45" s="31">
        <v>81.6</v>
      </c>
      <c r="J45" s="31">
        <v>93.6</v>
      </c>
    </row>
    <row r="46" spans="1:10" ht="12" customHeight="1">
      <c r="A46" s="45"/>
      <c r="B46" s="26"/>
      <c r="C46" s="26"/>
      <c r="D46" s="27"/>
      <c r="E46" s="27"/>
      <c r="F46" s="33" t="s">
        <v>71</v>
      </c>
      <c r="G46" s="25">
        <v>199</v>
      </c>
      <c r="H46" s="26">
        <v>1227</v>
      </c>
      <c r="I46" s="34">
        <v>79.7</v>
      </c>
      <c r="J46" s="34">
        <v>92.7</v>
      </c>
    </row>
    <row r="47" spans="1:10" ht="12" customHeight="1">
      <c r="A47" s="43" t="s">
        <v>72</v>
      </c>
      <c r="B47" s="29">
        <f>SUM(B48:B51)</f>
        <v>1314</v>
      </c>
      <c r="C47" s="30">
        <f>SUM(C48:C51)</f>
        <v>8643</v>
      </c>
      <c r="D47" s="36">
        <v>84.3</v>
      </c>
      <c r="E47" s="36">
        <v>97.1</v>
      </c>
      <c r="F47" s="47" t="s">
        <v>73</v>
      </c>
      <c r="G47" s="25">
        <v>218</v>
      </c>
      <c r="H47" s="26">
        <v>1138</v>
      </c>
      <c r="I47" s="34">
        <v>82.5</v>
      </c>
      <c r="J47" s="34">
        <v>98.3</v>
      </c>
    </row>
    <row r="48" spans="1:10" ht="12" customHeight="1">
      <c r="A48" s="39" t="s">
        <v>74</v>
      </c>
      <c r="B48" s="25">
        <v>231</v>
      </c>
      <c r="C48" s="26">
        <v>1405</v>
      </c>
      <c r="D48" s="27">
        <v>85.3</v>
      </c>
      <c r="E48" s="27">
        <v>99.3</v>
      </c>
      <c r="F48" s="33" t="s">
        <v>75</v>
      </c>
      <c r="G48" s="25">
        <v>217</v>
      </c>
      <c r="H48" s="26">
        <v>1533</v>
      </c>
      <c r="I48" s="34">
        <v>80.4</v>
      </c>
      <c r="J48" s="34">
        <v>91.8</v>
      </c>
    </row>
    <row r="49" spans="1:10" ht="12" customHeight="1">
      <c r="A49" s="39" t="s">
        <v>76</v>
      </c>
      <c r="B49" s="25">
        <v>189</v>
      </c>
      <c r="C49" s="26">
        <v>2191</v>
      </c>
      <c r="D49" s="27">
        <v>86.6</v>
      </c>
      <c r="E49" s="27">
        <v>94.1</v>
      </c>
      <c r="F49" s="33" t="s">
        <v>77</v>
      </c>
      <c r="G49" s="25">
        <v>105</v>
      </c>
      <c r="H49" s="26">
        <v>1129</v>
      </c>
      <c r="I49" s="34">
        <v>84.5</v>
      </c>
      <c r="J49" s="34">
        <v>92.4</v>
      </c>
    </row>
    <row r="50" spans="1:10" ht="12" customHeight="1">
      <c r="A50" s="39" t="s">
        <v>78</v>
      </c>
      <c r="B50" s="25">
        <v>361</v>
      </c>
      <c r="C50" s="26">
        <v>2297</v>
      </c>
      <c r="D50" s="27">
        <v>80</v>
      </c>
      <c r="E50" s="27">
        <v>92.6</v>
      </c>
      <c r="F50" s="33"/>
      <c r="G50" s="25"/>
      <c r="H50" s="26"/>
      <c r="I50" s="34"/>
      <c r="J50" s="34"/>
    </row>
    <row r="51" spans="1:10" ht="12" customHeight="1">
      <c r="A51" s="39" t="s">
        <v>79</v>
      </c>
      <c r="B51" s="25">
        <v>533</v>
      </c>
      <c r="C51" s="26">
        <v>2750</v>
      </c>
      <c r="D51" s="27">
        <v>85.9</v>
      </c>
      <c r="E51" s="27">
        <v>102.5</v>
      </c>
      <c r="F51" s="28" t="s">
        <v>80</v>
      </c>
      <c r="G51" s="29">
        <f>SUM(G52:G53)</f>
        <v>664</v>
      </c>
      <c r="H51" s="30">
        <f>SUM(H52:H53)</f>
        <v>3652</v>
      </c>
      <c r="I51" s="31">
        <v>77.2</v>
      </c>
      <c r="J51" s="31">
        <v>91.2</v>
      </c>
    </row>
    <row r="52" spans="1:10" ht="12" customHeight="1">
      <c r="A52" s="39"/>
      <c r="B52" s="25"/>
      <c r="C52" s="26"/>
      <c r="D52" s="27"/>
      <c r="E52" s="27"/>
      <c r="F52" s="33" t="s">
        <v>81</v>
      </c>
      <c r="G52" s="25">
        <v>295</v>
      </c>
      <c r="H52" s="26">
        <v>1440</v>
      </c>
      <c r="I52" s="34">
        <v>76.6</v>
      </c>
      <c r="J52" s="34">
        <v>92.3</v>
      </c>
    </row>
    <row r="53" spans="1:10" ht="12" customHeight="1">
      <c r="A53" s="46" t="s">
        <v>82</v>
      </c>
      <c r="B53" s="30">
        <f>SUM(B54)</f>
        <v>545</v>
      </c>
      <c r="C53" s="30">
        <f>SUM(C54)</f>
        <v>4600</v>
      </c>
      <c r="D53" s="36">
        <v>82.2</v>
      </c>
      <c r="E53" s="36">
        <v>91.9</v>
      </c>
      <c r="F53" s="33" t="s">
        <v>83</v>
      </c>
      <c r="G53" s="25">
        <v>369</v>
      </c>
      <c r="H53" s="26">
        <v>2212</v>
      </c>
      <c r="I53" s="34">
        <v>77.6</v>
      </c>
      <c r="J53" s="34">
        <v>90.5</v>
      </c>
    </row>
    <row r="54" spans="1:10" ht="12" customHeight="1">
      <c r="A54" s="39" t="s">
        <v>84</v>
      </c>
      <c r="B54" s="25">
        <v>545</v>
      </c>
      <c r="C54" s="26">
        <v>4600</v>
      </c>
      <c r="D54" s="27">
        <v>82.2</v>
      </c>
      <c r="E54" s="27">
        <v>91.9</v>
      </c>
      <c r="F54" s="48"/>
      <c r="G54" s="49"/>
      <c r="H54" s="49"/>
      <c r="I54" s="50"/>
      <c r="J54" s="50"/>
    </row>
    <row r="55" spans="1:10" ht="9" customHeight="1">
      <c r="A55" s="51"/>
      <c r="B55" s="52"/>
      <c r="C55" s="53"/>
      <c r="D55" s="53"/>
      <c r="E55" s="53"/>
      <c r="F55" s="54"/>
      <c r="G55" s="55"/>
      <c r="H55" s="55"/>
      <c r="I55" s="56"/>
      <c r="J55" s="56"/>
    </row>
    <row r="56" spans="1:8" ht="12" customHeight="1">
      <c r="A56" s="57" t="s">
        <v>85</v>
      </c>
      <c r="B56" s="58"/>
      <c r="C56" s="58"/>
      <c r="D56" s="58"/>
      <c r="E56" s="58"/>
      <c r="F56" s="59"/>
      <c r="G56" s="59"/>
      <c r="H56" s="59"/>
    </row>
    <row r="57" spans="1:6" ht="12" customHeight="1">
      <c r="A57" s="8" t="s">
        <v>86</v>
      </c>
      <c r="F57" s="8"/>
    </row>
    <row r="58" spans="1:6" ht="12" customHeight="1">
      <c r="A58" s="8" t="s">
        <v>87</v>
      </c>
      <c r="F58" s="8"/>
    </row>
    <row r="59" spans="1:6" ht="12" customHeight="1">
      <c r="A59" s="8"/>
      <c r="F59" s="8"/>
    </row>
    <row r="60" spans="1:6" ht="12" customHeight="1">
      <c r="A60" s="8"/>
      <c r="F60" s="8"/>
    </row>
    <row r="61" spans="1:6" ht="12" customHeight="1">
      <c r="A61" s="8"/>
      <c r="F61" s="8"/>
    </row>
    <row r="62" spans="1:6" ht="12" customHeight="1">
      <c r="A62" s="8"/>
      <c r="F62" s="8"/>
    </row>
    <row r="63" spans="1:6" ht="12" customHeight="1">
      <c r="A63" s="8"/>
      <c r="F63" s="8"/>
    </row>
    <row r="64" spans="1:6" ht="12" customHeight="1">
      <c r="A64" s="8"/>
      <c r="F64" s="8"/>
    </row>
    <row r="65" spans="1:6" ht="12" customHeight="1">
      <c r="A65" s="8"/>
      <c r="F65" s="8"/>
    </row>
    <row r="66" spans="1:6" ht="12" customHeight="1">
      <c r="A66" s="8"/>
      <c r="F66" s="8"/>
    </row>
    <row r="67" spans="1:6" ht="12" customHeight="1">
      <c r="A67" s="8"/>
      <c r="F67" s="8"/>
    </row>
    <row r="68" spans="1:6" ht="12" customHeight="1">
      <c r="A68" s="8"/>
      <c r="F68" s="8"/>
    </row>
    <row r="69" spans="1:6" ht="12" customHeight="1">
      <c r="A69" s="8"/>
      <c r="F69" s="8"/>
    </row>
    <row r="70" spans="1:6" ht="12" customHeight="1">
      <c r="A70" s="8"/>
      <c r="F70" s="8"/>
    </row>
    <row r="71" spans="1:6" ht="12" customHeight="1">
      <c r="A71" s="8"/>
      <c r="F71" s="8"/>
    </row>
    <row r="72" spans="1:6" ht="12" customHeight="1">
      <c r="A72" s="8"/>
      <c r="F72" s="8"/>
    </row>
    <row r="73" spans="1:6" ht="12" customHeight="1">
      <c r="A73" s="8"/>
      <c r="F73" s="8"/>
    </row>
    <row r="74" spans="1:6" ht="12" customHeight="1">
      <c r="A74" s="8"/>
      <c r="F74" s="8"/>
    </row>
    <row r="75" spans="1:6" ht="12" customHeight="1">
      <c r="A75" s="8"/>
      <c r="F75" s="8"/>
    </row>
    <row r="76" spans="1:6" ht="12" customHeight="1">
      <c r="A76" s="8"/>
      <c r="F76" s="8"/>
    </row>
    <row r="77" spans="1:6" ht="12" customHeight="1">
      <c r="A77" s="8"/>
      <c r="F77" s="8"/>
    </row>
    <row r="78" spans="1:6" ht="12" customHeight="1">
      <c r="A78" s="8"/>
      <c r="F78" s="8"/>
    </row>
    <row r="79" spans="1:6" ht="12" customHeight="1">
      <c r="A79" s="8"/>
      <c r="F79" s="8"/>
    </row>
    <row r="80" spans="1:6" ht="12" customHeight="1">
      <c r="A80" s="8"/>
      <c r="F80" s="8"/>
    </row>
    <row r="81" spans="1:6" ht="12" customHeight="1">
      <c r="A81" s="8"/>
      <c r="F81" s="8"/>
    </row>
    <row r="82" spans="1:6" ht="12" customHeight="1">
      <c r="A82" s="8"/>
      <c r="F82" s="8"/>
    </row>
    <row r="83" spans="1:6" ht="12" customHeight="1">
      <c r="A83" s="8"/>
      <c r="F83" s="8"/>
    </row>
    <row r="84" spans="1:6" ht="12" customHeight="1">
      <c r="A84" s="8"/>
      <c r="F84" s="8"/>
    </row>
    <row r="85" spans="1:6" ht="12" customHeight="1">
      <c r="A85" s="8"/>
      <c r="F85" s="8"/>
    </row>
    <row r="86" spans="1:6" ht="12" customHeight="1">
      <c r="A86" s="8"/>
      <c r="F86" s="8"/>
    </row>
    <row r="87" spans="1:6" ht="12" customHeight="1">
      <c r="A87" s="8"/>
      <c r="F87" s="8"/>
    </row>
    <row r="88" spans="1:6" ht="12" customHeight="1">
      <c r="A88" s="8"/>
      <c r="F88" s="8"/>
    </row>
    <row r="89" spans="1:6" ht="12" customHeight="1">
      <c r="A89" s="8"/>
      <c r="F89" s="8"/>
    </row>
    <row r="90" spans="1:6" ht="12" customHeight="1">
      <c r="A90" s="8"/>
      <c r="F90" s="8"/>
    </row>
    <row r="91" spans="1:6" ht="12" customHeight="1">
      <c r="A91" s="8"/>
      <c r="F91" s="8"/>
    </row>
    <row r="92" spans="1:6" ht="12" customHeight="1">
      <c r="A92" s="8"/>
      <c r="F92" s="8"/>
    </row>
    <row r="93" spans="1:6" ht="12" customHeight="1">
      <c r="A93" s="8"/>
      <c r="F93" s="8"/>
    </row>
    <row r="94" spans="1:6" ht="12" customHeight="1">
      <c r="A94" s="8"/>
      <c r="F94" s="8"/>
    </row>
    <row r="95" spans="1:6" ht="12" customHeight="1">
      <c r="A95" s="8"/>
      <c r="F95" s="8"/>
    </row>
    <row r="96" spans="1:6" ht="12" customHeight="1">
      <c r="A96" s="8"/>
      <c r="F96" s="8"/>
    </row>
    <row r="97" spans="1:6" ht="12" customHeight="1">
      <c r="A97" s="8"/>
      <c r="F97" s="8"/>
    </row>
    <row r="98" spans="1:6" ht="12" customHeight="1">
      <c r="A98" s="8"/>
      <c r="F98" s="8"/>
    </row>
    <row r="99" spans="1:6" ht="12" customHeight="1">
      <c r="A99" s="8"/>
      <c r="F99" s="8"/>
    </row>
    <row r="100" spans="1:6" ht="12" customHeight="1">
      <c r="A100" s="8"/>
      <c r="F100" s="8"/>
    </row>
    <row r="101" spans="1:6" ht="12" customHeight="1">
      <c r="A101" s="8"/>
      <c r="F101" s="8"/>
    </row>
    <row r="102" spans="1:6" ht="12" customHeight="1">
      <c r="A102" s="8"/>
      <c r="F102" s="8"/>
    </row>
    <row r="103" spans="1:6" ht="12" customHeight="1">
      <c r="A103" s="8"/>
      <c r="F103" s="8"/>
    </row>
    <row r="104" spans="1:6" ht="12" customHeight="1">
      <c r="A104" s="8"/>
      <c r="F104" s="8"/>
    </row>
    <row r="105" spans="1:6" ht="12" customHeight="1">
      <c r="A105" s="8"/>
      <c r="F105" s="8"/>
    </row>
    <row r="106" spans="1:6" ht="12" customHeight="1">
      <c r="A106" s="8"/>
      <c r="F106" s="8"/>
    </row>
    <row r="107" spans="1:6" ht="12" customHeight="1">
      <c r="A107" s="8"/>
      <c r="F107" s="8"/>
    </row>
    <row r="108" spans="1:6" ht="12" customHeight="1">
      <c r="A108" s="8"/>
      <c r="F108" s="8"/>
    </row>
    <row r="109" spans="1:6" ht="12" customHeight="1">
      <c r="A109" s="8"/>
      <c r="F109" s="8"/>
    </row>
    <row r="110" spans="1:6" ht="12" customHeight="1">
      <c r="A110" s="8"/>
      <c r="F110" s="8"/>
    </row>
    <row r="111" spans="1:6" ht="12" customHeight="1">
      <c r="A111" s="8"/>
      <c r="F111" s="8"/>
    </row>
    <row r="112" spans="1:6" ht="12" customHeight="1">
      <c r="A112" s="8"/>
      <c r="F112" s="8"/>
    </row>
    <row r="113" spans="1:6" ht="12" customHeight="1">
      <c r="A113" s="8"/>
      <c r="F113" s="8"/>
    </row>
    <row r="114" spans="1:6" ht="12" customHeight="1">
      <c r="A114" s="8"/>
      <c r="F114" s="8"/>
    </row>
    <row r="115" ht="12" customHeight="1">
      <c r="A115" s="8"/>
    </row>
  </sheetData>
  <sheetProtection/>
  <mergeCells count="7">
    <mergeCell ref="C4:D5"/>
    <mergeCell ref="F4:F7"/>
    <mergeCell ref="H4:I5"/>
    <mergeCell ref="C6:C7"/>
    <mergeCell ref="D6:D7"/>
    <mergeCell ref="H6:H7"/>
    <mergeCell ref="I6:I7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2009-05-01T06:58:32Z</dcterms:created>
  <dcterms:modified xsi:type="dcterms:W3CDTF">2009-05-07T01:35:41Z</dcterms:modified>
  <cp:category/>
  <cp:version/>
  <cp:contentType/>
  <cp:contentStatus/>
</cp:coreProperties>
</file>