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'123'!$B$1:$G$20</definedName>
    <definedName name="_10.電気_ガスおよび水道">#REF!</definedName>
    <definedName name="_xlnm.Print_Area" localSheetId="0">'123'!$B$1:$K$105</definedName>
  </definedNames>
  <calcPr fullCalcOnLoad="1"/>
</workbook>
</file>

<file path=xl/sharedStrings.xml><?xml version="1.0" encoding="utf-8"?>
<sst xmlns="http://schemas.openxmlformats.org/spreadsheetml/2006/main" count="105" uniqueCount="93">
  <si>
    <t>11 商　　業　　お　　よ　　び　　貿　　易</t>
  </si>
  <si>
    <t>123 ,市町村別・商店数・従業者数・商品販売額・商品手持額および手数料等収入額</t>
  </si>
  <si>
    <t>(単位  万円)</t>
  </si>
  <si>
    <t>昭和49年5月１日</t>
  </si>
  <si>
    <t>年次および　　　　　　市　　町　　村</t>
  </si>
  <si>
    <t>卸     ・      小        売        業</t>
  </si>
  <si>
    <t>飲　　　食　　　店</t>
  </si>
  <si>
    <t>商店数</t>
  </si>
  <si>
    <t>常　　時　　従業者数</t>
  </si>
  <si>
    <t>年　　　　間　　販 　売　 額</t>
  </si>
  <si>
    <t>商        品    手   持   額</t>
  </si>
  <si>
    <t>修理料・ｻｰﾋﾞｽ料・仲立手数　　　料 収 入 額</t>
  </si>
  <si>
    <r>
      <t>昭和43年</t>
    </r>
  </si>
  <si>
    <t xml:space="preserve">      45</t>
  </si>
  <si>
    <t xml:space="preserve">      47</t>
  </si>
  <si>
    <t xml:space="preserve">      49　　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</si>
  <si>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</si>
  <si>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</si>
  <si>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</si>
  <si>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</si>
  <si>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</si>
  <si>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</si>
  <si>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</si>
  <si>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</si>
  <si>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</si>
  <si>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</si>
  <si>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</si>
  <si>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</si>
  <si>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</si>
  <si>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</si>
  <si>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</si>
  <si>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</si>
  <si>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香ヶ地町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</si>
  <si>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</si>
  <si>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</si>
  <si>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</si>
  <si>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</si>
  <si>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</si>
  <si>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</si>
  <si>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</si>
  <si>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</si>
  <si>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</si>
  <si>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</si>
  <si>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</si>
  <si>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狭間町</t>
  </si>
  <si>
    <t>庄内町</t>
  </si>
  <si>
    <t>湯布院町</t>
  </si>
  <si>
    <t>北海部郡</t>
  </si>
  <si>
    <t>佐賀関町</t>
  </si>
  <si>
    <t>南海部郡</t>
  </si>
  <si>
    <t>上浦町</t>
  </si>
  <si>
    <t>Ｘ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</si>
  <si>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</si>
  <si>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</si>
  <si>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</si>
  <si>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</si>
  <si>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</si>
  <si>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</si>
  <si>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</si>
  <si>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</si>
  <si>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</si>
  <si>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</si>
  <si>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</si>
  <si>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</si>
  <si>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</si>
  <si>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</si>
  <si>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</si>
  <si>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</si>
  <si>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</si>
  <si>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萩町</t>
  </si>
  <si>
    <t>久住町</t>
  </si>
  <si>
    <t>直入町</t>
  </si>
  <si>
    <t>玖 珠 郡</t>
  </si>
  <si>
    <t>九重町</t>
  </si>
  <si>
    <t>玖珠町</t>
  </si>
  <si>
    <t>日 田 郡</t>
  </si>
  <si>
    <t>苗津江村</t>
  </si>
  <si>
    <t>中津江村</t>
  </si>
  <si>
    <t>上津江村</t>
  </si>
  <si>
    <t>大山町</t>
  </si>
  <si>
    <t>天瀬町</t>
  </si>
  <si>
    <t>下 毛 郡</t>
  </si>
  <si>
    <t>三光村</t>
  </si>
  <si>
    <t>本耶馬溪町</t>
  </si>
  <si>
    <t>耶馬溪町</t>
  </si>
  <si>
    <t>山国町</t>
  </si>
  <si>
    <t>宇 佐 郡</t>
  </si>
  <si>
    <t>院内町</t>
  </si>
  <si>
    <t>安心院町</t>
  </si>
  <si>
    <t xml:space="preserve">   資料：県統計課「商業統計調査」</t>
  </si>
  <si>
    <t xml:space="preserve">    注  （１）調査対象は日本産業大分類の卸売業、小売業に属する事業所である。ただし国および公共企業体に属するもの、営業のための固定的</t>
  </si>
  <si>
    <t>　　　設備のないものはのぞかれている。 （２）商店数が１また２の場合は、秘密保護の立場から、当該商店に係る統計数値を（X）として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</si>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</sst>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\-#,##0\ "/>
    <numFmt numFmtId="179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Alignment="1" applyProtection="1" quotePrefix="1">
      <alignment horizontal="right"/>
      <protection/>
    </xf>
    <xf numFmtId="176" fontId="18" fillId="0" borderId="10" xfId="0" applyNumberFormat="1" applyFont="1" applyFill="1" applyBorder="1" applyAlignment="1" applyProtection="1">
      <alignment/>
      <protection/>
    </xf>
    <xf numFmtId="176" fontId="18" fillId="0" borderId="11" xfId="0" applyNumberFormat="1" applyFont="1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>
      <alignment horizontal="distributed" vertical="center" wrapText="1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 applyProtection="1">
      <alignment horizontal="center" vertical="center"/>
      <protection/>
    </xf>
    <xf numFmtId="176" fontId="18" fillId="0" borderId="14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76" fontId="24" fillId="0" borderId="21" xfId="0" applyNumberFormat="1" applyFont="1" applyFill="1" applyBorder="1" applyAlignment="1" applyProtection="1">
      <alignment horizontal="center" vertical="center"/>
      <protection locked="0"/>
    </xf>
    <xf numFmtId="176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>
      <alignment horizontal="center" vertical="center" wrapText="1"/>
    </xf>
    <xf numFmtId="176" fontId="18" fillId="0" borderId="22" xfId="0" applyNumberFormat="1" applyFont="1" applyFill="1" applyBorder="1" applyAlignment="1" applyProtection="1">
      <alignment horizontal="distributed"/>
      <protection locked="0"/>
    </xf>
    <xf numFmtId="0" fontId="0" fillId="0" borderId="23" xfId="0" applyFill="1" applyBorder="1" applyAlignment="1">
      <alignment horizontal="distributed"/>
    </xf>
    <xf numFmtId="177" fontId="18" fillId="0" borderId="24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 horizontal="right"/>
      <protection locked="0"/>
    </xf>
    <xf numFmtId="49" fontId="18" fillId="0" borderId="16" xfId="0" applyNumberFormat="1" applyFont="1" applyFill="1" applyBorder="1" applyAlignment="1" applyProtection="1">
      <alignment/>
      <protection locked="0"/>
    </xf>
    <xf numFmtId="177" fontId="18" fillId="0" borderId="24" xfId="0" applyNumberFormat="1" applyFont="1" applyFill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 applyProtection="1" quotePrefix="1">
      <alignment horizontal="distributed"/>
      <protection locked="0"/>
    </xf>
    <xf numFmtId="177" fontId="18" fillId="0" borderId="0" xfId="0" applyNumberFormat="1" applyFont="1" applyFill="1" applyBorder="1" applyAlignment="1" applyProtection="1" quotePrefix="1">
      <alignment/>
      <protection locked="0"/>
    </xf>
    <xf numFmtId="176" fontId="26" fillId="0" borderId="0" xfId="0" applyNumberFormat="1" applyFont="1" applyFill="1" applyAlignment="1" applyProtection="1">
      <alignment/>
      <protection/>
    </xf>
    <xf numFmtId="49" fontId="26" fillId="0" borderId="16" xfId="0" applyNumberFormat="1" applyFont="1" applyFill="1" applyBorder="1" applyAlignment="1" applyProtection="1">
      <alignment/>
      <protection locked="0"/>
    </xf>
    <xf numFmtId="177" fontId="26" fillId="0" borderId="0" xfId="0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Border="1" applyAlignment="1" applyProtection="1" quotePrefix="1">
      <alignment horizontal="distributed"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/>
    </xf>
    <xf numFmtId="176" fontId="2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16" xfId="0" applyFill="1" applyBorder="1" applyAlignment="1">
      <alignment horizontal="distributed"/>
    </xf>
    <xf numFmtId="177" fontId="26" fillId="0" borderId="24" xfId="0" applyNumberFormat="1" applyFont="1" applyFill="1" applyBorder="1" applyAlignment="1" applyProtection="1">
      <alignment/>
      <protection/>
    </xf>
    <xf numFmtId="177" fontId="26" fillId="0" borderId="0" xfId="0" applyNumberFormat="1" applyFont="1" applyFill="1" applyBorder="1" applyAlignment="1" applyProtection="1">
      <alignment/>
      <protection/>
    </xf>
    <xf numFmtId="176" fontId="26" fillId="0" borderId="0" xfId="0" applyNumberFormat="1" applyFont="1" applyFill="1" applyBorder="1" applyAlignment="1" applyProtection="1">
      <alignment horizontal="distributed"/>
      <protection locked="0"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24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6" fillId="0" borderId="0" xfId="0" applyNumberFormat="1" applyFont="1" applyFill="1" applyBorder="1" applyAlignment="1" applyProtection="1">
      <alignment/>
      <protection/>
    </xf>
    <xf numFmtId="177" fontId="26" fillId="0" borderId="0" xfId="0" applyNumberFormat="1" applyFont="1" applyFill="1" applyBorder="1" applyAlignment="1" applyProtection="1">
      <alignment horizontal="right"/>
      <protection/>
    </xf>
    <xf numFmtId="178" fontId="18" fillId="0" borderId="0" xfId="0" applyNumberFormat="1" applyFont="1" applyFill="1" applyBorder="1" applyAlignment="1" applyProtection="1">
      <alignment/>
      <protection locked="0"/>
    </xf>
    <xf numFmtId="176" fontId="18" fillId="0" borderId="19" xfId="0" applyNumberFormat="1" applyFont="1" applyFill="1" applyBorder="1" applyAlignment="1" applyProtection="1">
      <alignment/>
      <protection/>
    </xf>
    <xf numFmtId="176" fontId="18" fillId="0" borderId="19" xfId="0" applyNumberFormat="1" applyFont="1" applyFill="1" applyBorder="1" applyAlignment="1" applyProtection="1">
      <alignment horizontal="distributed"/>
      <protection locked="0"/>
    </xf>
    <xf numFmtId="177" fontId="18" fillId="0" borderId="25" xfId="0" applyNumberFormat="1" applyFont="1" applyFill="1" applyBorder="1" applyAlignment="1" applyProtection="1">
      <alignment/>
      <protection locked="0"/>
    </xf>
    <xf numFmtId="177" fontId="18" fillId="0" borderId="19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9" fontId="25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176" fontId="24" fillId="0" borderId="0" xfId="0" applyNumberFormat="1" applyFont="1" applyFill="1" applyAlignment="1" applyProtection="1">
      <alignment horizontal="left"/>
      <protection/>
    </xf>
    <xf numFmtId="176" fontId="25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" customWidth="1"/>
    <col min="2" max="2" width="13.75390625" style="5" customWidth="1"/>
    <col min="3" max="3" width="9.75390625" style="4" customWidth="1"/>
    <col min="4" max="4" width="10.875" style="4" bestFit="1" customWidth="1"/>
    <col min="5" max="5" width="14.125" style="4" customWidth="1"/>
    <col min="6" max="6" width="14.00390625" style="4" customWidth="1"/>
    <col min="7" max="7" width="11.625" style="4" customWidth="1"/>
    <col min="8" max="8" width="9.00390625" style="4" bestFit="1" customWidth="1"/>
    <col min="9" max="9" width="9.875" style="4" bestFit="1" customWidth="1"/>
    <col min="10" max="10" width="13.00390625" style="4" bestFit="1" customWidth="1"/>
    <col min="11" max="11" width="2.625" style="4" customWidth="1"/>
    <col min="12" max="16384" width="15.25390625" style="4" customWidth="1"/>
  </cols>
  <sheetData>
    <row r="1" spans="1:11" ht="19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F2" s="6" t="s">
        <v>1</v>
      </c>
    </row>
    <row r="3" spans="2:11" ht="12" customHeight="1" thickBot="1">
      <c r="B3" s="7" t="s">
        <v>2</v>
      </c>
      <c r="C3" s="8"/>
      <c r="D3" s="8"/>
      <c r="E3" s="8"/>
      <c r="F3" s="8"/>
      <c r="G3" s="9"/>
      <c r="J3" s="10" t="s">
        <v>3</v>
      </c>
      <c r="K3" s="11"/>
    </row>
    <row r="4" spans="1:11" s="19" customFormat="1" ht="21" customHeight="1" thickTop="1">
      <c r="A4" s="12" t="s">
        <v>4</v>
      </c>
      <c r="B4" s="13"/>
      <c r="C4" s="14" t="s">
        <v>5</v>
      </c>
      <c r="D4" s="15"/>
      <c r="E4" s="15"/>
      <c r="F4" s="15"/>
      <c r="G4" s="16"/>
      <c r="H4" s="17" t="s">
        <v>6</v>
      </c>
      <c r="I4" s="15"/>
      <c r="J4" s="15"/>
      <c r="K4" s="18"/>
    </row>
    <row r="5" spans="1:10" s="19" customFormat="1" ht="12" customHeight="1">
      <c r="A5" s="20"/>
      <c r="B5" s="21"/>
      <c r="C5" s="22" t="s">
        <v>7</v>
      </c>
      <c r="D5" s="23" t="s">
        <v>8</v>
      </c>
      <c r="E5" s="23" t="s">
        <v>9</v>
      </c>
      <c r="F5" s="23" t="s">
        <v>10</v>
      </c>
      <c r="G5" s="24" t="s">
        <v>11</v>
      </c>
      <c r="H5" s="22" t="s">
        <v>7</v>
      </c>
      <c r="I5" s="23" t="s">
        <v>8</v>
      </c>
      <c r="J5" s="23" t="s">
        <v>9</v>
      </c>
    </row>
    <row r="6" spans="1:10" s="19" customFormat="1" ht="12" customHeight="1">
      <c r="A6" s="20"/>
      <c r="B6" s="21"/>
      <c r="C6" s="25"/>
      <c r="D6" s="26"/>
      <c r="E6" s="26"/>
      <c r="F6" s="26"/>
      <c r="G6" s="27"/>
      <c r="H6" s="25"/>
      <c r="I6" s="26"/>
      <c r="J6" s="26"/>
    </row>
    <row r="7" spans="1:10" s="19" customFormat="1" ht="12" customHeight="1">
      <c r="A7" s="28"/>
      <c r="B7" s="29"/>
      <c r="C7" s="30"/>
      <c r="D7" s="31"/>
      <c r="E7" s="31"/>
      <c r="F7" s="31"/>
      <c r="G7" s="32"/>
      <c r="H7" s="30"/>
      <c r="I7" s="31"/>
      <c r="J7" s="31"/>
    </row>
    <row r="8" spans="1:10" ht="12" customHeight="1">
      <c r="A8" s="33" t="s">
        <v>12</v>
      </c>
      <c r="B8" s="34"/>
      <c r="C8" s="35">
        <v>19869</v>
      </c>
      <c r="D8" s="36">
        <v>75238</v>
      </c>
      <c r="E8" s="36">
        <v>33466488</v>
      </c>
      <c r="F8" s="36">
        <v>3379129</v>
      </c>
      <c r="G8" s="36">
        <v>367048</v>
      </c>
      <c r="H8" s="37">
        <v>3676</v>
      </c>
      <c r="I8" s="37">
        <v>12887</v>
      </c>
      <c r="J8" s="37">
        <v>1055123</v>
      </c>
    </row>
    <row r="9" spans="2:10" ht="12" customHeight="1">
      <c r="B9" s="38" t="s">
        <v>13</v>
      </c>
      <c r="C9" s="37">
        <v>20375</v>
      </c>
      <c r="D9" s="37">
        <v>76732</v>
      </c>
      <c r="E9" s="37">
        <v>39601516</v>
      </c>
      <c r="F9" s="37">
        <v>3923029</v>
      </c>
      <c r="G9" s="37">
        <v>497948</v>
      </c>
      <c r="H9" s="37">
        <v>4264</v>
      </c>
      <c r="I9" s="37">
        <v>15008</v>
      </c>
      <c r="J9" s="37">
        <v>1622570</v>
      </c>
    </row>
    <row r="10" spans="2:10" ht="12" customHeight="1">
      <c r="B10" s="38" t="s">
        <v>14</v>
      </c>
      <c r="C10" s="39">
        <v>20422</v>
      </c>
      <c r="D10" s="37">
        <v>80018</v>
      </c>
      <c r="E10" s="37">
        <v>52309714</v>
      </c>
      <c r="F10" s="37">
        <v>5147255</v>
      </c>
      <c r="G10" s="37">
        <v>679217</v>
      </c>
      <c r="H10" s="37">
        <v>4685</v>
      </c>
      <c r="I10" s="37">
        <v>16431</v>
      </c>
      <c r="J10" s="37">
        <v>2048958</v>
      </c>
    </row>
    <row r="11" spans="2:10" ht="12" customHeight="1">
      <c r="B11" s="40"/>
      <c r="C11" s="39"/>
      <c r="D11" s="36"/>
      <c r="E11" s="36"/>
      <c r="F11" s="36"/>
      <c r="G11" s="41"/>
      <c r="H11" s="37"/>
      <c r="I11" s="37"/>
      <c r="J11" s="37"/>
    </row>
    <row r="12" spans="2:10" s="42" customFormat="1" ht="12" customHeight="1">
      <c r="B12" s="43" t="s">
        <v>15</v>
      </c>
      <c r="C12" s="44">
        <f aca="true" t="shared" si="0" ref="C12:J12">C14+C16</f>
        <v>20786</v>
      </c>
      <c r="D12" s="44">
        <f t="shared" si="0"/>
        <v>84285</v>
      </c>
      <c r="E12" s="44">
        <f t="shared" si="0"/>
        <v>84572766</v>
      </c>
      <c r="F12" s="44">
        <f>F14+F16</f>
        <v>8921153</v>
      </c>
      <c r="G12" s="44">
        <f t="shared" si="0"/>
        <v>945216</v>
      </c>
      <c r="H12" s="44">
        <f t="shared" si="0"/>
        <v>5219</v>
      </c>
      <c r="I12" s="44">
        <f t="shared" si="0"/>
        <v>17863</v>
      </c>
      <c r="J12" s="44">
        <f t="shared" si="0"/>
        <v>3289124</v>
      </c>
    </row>
    <row r="13" spans="2:10" ht="12" customHeight="1">
      <c r="B13" s="45"/>
      <c r="C13" s="35"/>
      <c r="D13" s="36"/>
      <c r="E13" s="36"/>
      <c r="F13" s="36"/>
      <c r="G13" s="46"/>
      <c r="H13" s="37"/>
      <c r="I13" s="47"/>
      <c r="J13" s="47"/>
    </row>
    <row r="14" spans="1:10" s="42" customFormat="1" ht="12" customHeight="1">
      <c r="A14" s="48" t="s">
        <v>16</v>
      </c>
      <c r="B14" s="49"/>
      <c r="C14" s="50">
        <f aca="true" t="shared" si="1" ref="C14:J14">SUM(C18:C28)</f>
        <v>14538</v>
      </c>
      <c r="D14" s="51">
        <f t="shared" si="1"/>
        <v>68812</v>
      </c>
      <c r="E14" s="51">
        <f t="shared" si="1"/>
        <v>77500056</v>
      </c>
      <c r="F14" s="51">
        <f t="shared" si="1"/>
        <v>7959855</v>
      </c>
      <c r="G14" s="51">
        <f t="shared" si="1"/>
        <v>837702</v>
      </c>
      <c r="H14" s="51">
        <f t="shared" si="1"/>
        <v>4319</v>
      </c>
      <c r="I14" s="51">
        <f t="shared" si="1"/>
        <v>15483</v>
      </c>
      <c r="J14" s="51">
        <f t="shared" si="1"/>
        <v>2843157</v>
      </c>
    </row>
    <row r="15" spans="2:10" s="42" customFormat="1" ht="12" customHeight="1">
      <c r="B15" s="52"/>
      <c r="C15" s="50"/>
      <c r="D15" s="51"/>
      <c r="E15" s="51"/>
      <c r="F15" s="51"/>
      <c r="G15" s="51"/>
      <c r="H15" s="51"/>
      <c r="I15" s="51"/>
      <c r="J15" s="51"/>
    </row>
    <row r="16" spans="1:10" s="42" customFormat="1" ht="12" customHeight="1">
      <c r="A16" s="48" t="s">
        <v>17</v>
      </c>
      <c r="B16" s="49"/>
      <c r="C16" s="50">
        <f aca="true" t="shared" si="2" ref="C16:J16">C30+C35+C42+C46+C52+C55+C65+C75+C80+C84+C91+C97</f>
        <v>6248</v>
      </c>
      <c r="D16" s="51">
        <f t="shared" si="2"/>
        <v>15473</v>
      </c>
      <c r="E16" s="51">
        <f t="shared" si="2"/>
        <v>7072710</v>
      </c>
      <c r="F16" s="51">
        <v>961298</v>
      </c>
      <c r="G16" s="51">
        <f t="shared" si="2"/>
        <v>107514</v>
      </c>
      <c r="H16" s="51">
        <f t="shared" si="2"/>
        <v>900</v>
      </c>
      <c r="I16" s="51">
        <f t="shared" si="2"/>
        <v>2380</v>
      </c>
      <c r="J16" s="51">
        <f t="shared" si="2"/>
        <v>445967</v>
      </c>
    </row>
    <row r="17" spans="2:10" ht="12" customHeight="1">
      <c r="B17" s="53"/>
      <c r="C17" s="54"/>
      <c r="D17" s="46"/>
      <c r="E17" s="46"/>
      <c r="F17" s="46"/>
      <c r="G17" s="46"/>
      <c r="H17" s="46"/>
      <c r="I17" s="46"/>
      <c r="J17" s="46"/>
    </row>
    <row r="18" spans="2:10" ht="12" customHeight="1">
      <c r="B18" s="53" t="s">
        <v>18</v>
      </c>
      <c r="C18" s="54">
        <v>4236</v>
      </c>
      <c r="D18" s="46">
        <v>28755</v>
      </c>
      <c r="E18" s="46">
        <v>43671899</v>
      </c>
      <c r="F18" s="46">
        <v>4335405</v>
      </c>
      <c r="G18" s="46">
        <v>460696</v>
      </c>
      <c r="H18" s="46">
        <v>1424</v>
      </c>
      <c r="I18" s="46">
        <v>5471</v>
      </c>
      <c r="J18" s="46">
        <v>1117836</v>
      </c>
    </row>
    <row r="19" spans="2:10" ht="12" customHeight="1">
      <c r="B19" s="53" t="s">
        <v>19</v>
      </c>
      <c r="C19" s="54">
        <v>2651</v>
      </c>
      <c r="D19" s="46">
        <v>11369</v>
      </c>
      <c r="E19" s="46">
        <v>10601256</v>
      </c>
      <c r="F19" s="46">
        <v>1089771</v>
      </c>
      <c r="G19" s="46">
        <v>93060</v>
      </c>
      <c r="H19" s="46">
        <v>1190</v>
      </c>
      <c r="I19" s="46">
        <v>4642</v>
      </c>
      <c r="J19" s="46">
        <v>817494</v>
      </c>
    </row>
    <row r="20" spans="2:10" ht="12" customHeight="1">
      <c r="B20" s="53" t="s">
        <v>20</v>
      </c>
      <c r="C20" s="54">
        <v>1454</v>
      </c>
      <c r="D20" s="46">
        <v>6438</v>
      </c>
      <c r="E20" s="46">
        <v>6061778</v>
      </c>
      <c r="F20" s="46">
        <v>704252</v>
      </c>
      <c r="G20" s="46">
        <v>66579</v>
      </c>
      <c r="H20" s="46">
        <v>331</v>
      </c>
      <c r="I20" s="46">
        <v>1327</v>
      </c>
      <c r="J20" s="46">
        <v>238725</v>
      </c>
    </row>
    <row r="21" spans="2:10" ht="12" customHeight="1">
      <c r="B21" s="53" t="s">
        <v>21</v>
      </c>
      <c r="C21" s="54">
        <v>1266</v>
      </c>
      <c r="D21" s="46">
        <v>4821</v>
      </c>
      <c r="E21" s="46">
        <v>4079905</v>
      </c>
      <c r="F21" s="46">
        <v>415135</v>
      </c>
      <c r="G21" s="46">
        <v>87119</v>
      </c>
      <c r="H21" s="46">
        <v>374</v>
      </c>
      <c r="I21" s="46">
        <v>1106</v>
      </c>
      <c r="J21" s="46">
        <v>176260</v>
      </c>
    </row>
    <row r="22" spans="2:10" ht="12" customHeight="1">
      <c r="B22" s="53" t="s">
        <v>22</v>
      </c>
      <c r="C22" s="54">
        <v>1065</v>
      </c>
      <c r="D22" s="46">
        <v>4447</v>
      </c>
      <c r="E22" s="46">
        <v>4158843</v>
      </c>
      <c r="F22" s="46">
        <v>484114</v>
      </c>
      <c r="G22" s="46">
        <v>43367</v>
      </c>
      <c r="H22" s="46">
        <v>325</v>
      </c>
      <c r="I22" s="46">
        <v>932</v>
      </c>
      <c r="J22" s="46">
        <v>153525</v>
      </c>
    </row>
    <row r="23" spans="2:10" ht="12" customHeight="1">
      <c r="B23" s="53" t="s">
        <v>23</v>
      </c>
      <c r="C23" s="54">
        <v>707</v>
      </c>
      <c r="D23" s="46">
        <v>2535</v>
      </c>
      <c r="E23" s="46">
        <v>1807304</v>
      </c>
      <c r="F23" s="46">
        <v>168658</v>
      </c>
      <c r="G23" s="46">
        <v>16058</v>
      </c>
      <c r="H23" s="46">
        <v>137</v>
      </c>
      <c r="I23" s="46">
        <v>438</v>
      </c>
      <c r="J23" s="46">
        <v>81147</v>
      </c>
    </row>
    <row r="24" spans="2:10" ht="12" customHeight="1">
      <c r="B24" s="53" t="s">
        <v>24</v>
      </c>
      <c r="C24" s="54">
        <v>645</v>
      </c>
      <c r="D24" s="46">
        <v>1956</v>
      </c>
      <c r="E24" s="46">
        <v>1255207</v>
      </c>
      <c r="F24" s="46">
        <v>132596</v>
      </c>
      <c r="G24" s="46">
        <v>14091</v>
      </c>
      <c r="H24" s="46">
        <v>130</v>
      </c>
      <c r="I24" s="46">
        <v>361</v>
      </c>
      <c r="J24" s="46">
        <v>57731</v>
      </c>
    </row>
    <row r="25" spans="2:10" ht="12" customHeight="1">
      <c r="B25" s="53" t="s">
        <v>25</v>
      </c>
      <c r="C25" s="54">
        <v>538</v>
      </c>
      <c r="D25" s="46">
        <v>1880</v>
      </c>
      <c r="E25" s="46">
        <v>1246398</v>
      </c>
      <c r="F25" s="46">
        <v>143981</v>
      </c>
      <c r="G25" s="46">
        <v>14223</v>
      </c>
      <c r="H25" s="46">
        <v>111</v>
      </c>
      <c r="I25" s="46">
        <v>378</v>
      </c>
      <c r="J25" s="46">
        <v>64765</v>
      </c>
    </row>
    <row r="26" spans="2:10" ht="12" customHeight="1">
      <c r="B26" s="53" t="s">
        <v>26</v>
      </c>
      <c r="C26" s="54">
        <v>571</v>
      </c>
      <c r="D26" s="46">
        <v>1903</v>
      </c>
      <c r="E26" s="46">
        <v>1135530</v>
      </c>
      <c r="F26" s="46">
        <v>151628</v>
      </c>
      <c r="G26" s="46">
        <v>11803</v>
      </c>
      <c r="H26" s="46">
        <v>82</v>
      </c>
      <c r="I26" s="46">
        <v>239</v>
      </c>
      <c r="J26" s="46">
        <v>39629</v>
      </c>
    </row>
    <row r="27" spans="2:10" ht="12" customHeight="1">
      <c r="B27" s="53" t="s">
        <v>27</v>
      </c>
      <c r="C27" s="54">
        <v>411</v>
      </c>
      <c r="D27" s="46">
        <v>1400</v>
      </c>
      <c r="E27" s="46">
        <v>796745</v>
      </c>
      <c r="F27" s="46">
        <v>118635</v>
      </c>
      <c r="G27" s="46">
        <v>6978</v>
      </c>
      <c r="H27" s="46">
        <v>51</v>
      </c>
      <c r="I27" s="46">
        <v>115</v>
      </c>
      <c r="J27" s="46">
        <v>21185</v>
      </c>
    </row>
    <row r="28" spans="2:10" s="55" customFormat="1" ht="12" customHeight="1">
      <c r="B28" s="53" t="s">
        <v>28</v>
      </c>
      <c r="C28" s="54">
        <v>994</v>
      </c>
      <c r="D28" s="46">
        <v>3308</v>
      </c>
      <c r="E28" s="46">
        <v>2685191</v>
      </c>
      <c r="F28" s="46">
        <v>215680</v>
      </c>
      <c r="G28" s="46">
        <v>23728</v>
      </c>
      <c r="H28" s="46">
        <v>164</v>
      </c>
      <c r="I28" s="46">
        <v>474</v>
      </c>
      <c r="J28" s="46">
        <v>74860</v>
      </c>
    </row>
    <row r="29" spans="2:10" s="55" customFormat="1" ht="12" customHeight="1">
      <c r="B29" s="56"/>
      <c r="C29" s="54"/>
      <c r="D29" s="46"/>
      <c r="E29" s="46"/>
      <c r="F29" s="46"/>
      <c r="G29" s="46"/>
      <c r="H29" s="46"/>
      <c r="I29" s="46"/>
      <c r="J29" s="46"/>
    </row>
    <row r="30" spans="1:10" s="57" customFormat="1" ht="12" customHeight="1">
      <c r="A30" s="48" t="s">
        <v>29</v>
      </c>
      <c r="B30" s="49"/>
      <c r="C30" s="50">
        <f aca="true" t="shared" si="3" ref="C30:J30">SUM(C31:C33)</f>
        <v>271</v>
      </c>
      <c r="D30" s="51">
        <f t="shared" si="3"/>
        <v>539</v>
      </c>
      <c r="E30" s="51">
        <f t="shared" si="3"/>
        <v>162818</v>
      </c>
      <c r="F30" s="51">
        <f t="shared" si="3"/>
        <v>26958</v>
      </c>
      <c r="G30" s="51">
        <f t="shared" si="3"/>
        <v>3240</v>
      </c>
      <c r="H30" s="51">
        <f t="shared" si="3"/>
        <v>26</v>
      </c>
      <c r="I30" s="51">
        <f t="shared" si="3"/>
        <v>55</v>
      </c>
      <c r="J30" s="51">
        <f t="shared" si="3"/>
        <v>10321</v>
      </c>
    </row>
    <row r="31" spans="2:10" s="55" customFormat="1" ht="12" customHeight="1">
      <c r="B31" s="53" t="s">
        <v>30</v>
      </c>
      <c r="C31" s="54">
        <v>48</v>
      </c>
      <c r="D31" s="46">
        <v>83</v>
      </c>
      <c r="E31" s="46">
        <v>18136</v>
      </c>
      <c r="F31" s="46">
        <v>3062</v>
      </c>
      <c r="G31" s="46">
        <v>179</v>
      </c>
      <c r="H31" s="46">
        <v>5</v>
      </c>
      <c r="I31" s="37">
        <v>10</v>
      </c>
      <c r="J31" s="37">
        <v>1550</v>
      </c>
    </row>
    <row r="32" spans="2:10" s="55" customFormat="1" ht="12" customHeight="1">
      <c r="B32" s="53" t="s">
        <v>31</v>
      </c>
      <c r="C32" s="54">
        <v>94</v>
      </c>
      <c r="D32" s="46">
        <v>189</v>
      </c>
      <c r="E32" s="46">
        <v>73200</v>
      </c>
      <c r="F32" s="46">
        <v>11597</v>
      </c>
      <c r="G32" s="46">
        <v>275</v>
      </c>
      <c r="H32" s="46">
        <v>12</v>
      </c>
      <c r="I32" s="37">
        <v>23</v>
      </c>
      <c r="J32" s="37">
        <v>2081</v>
      </c>
    </row>
    <row r="33" spans="2:10" s="55" customFormat="1" ht="12" customHeight="1">
      <c r="B33" s="53" t="s">
        <v>32</v>
      </c>
      <c r="C33" s="54">
        <v>129</v>
      </c>
      <c r="D33" s="46">
        <v>267</v>
      </c>
      <c r="E33" s="46">
        <v>71482</v>
      </c>
      <c r="F33" s="46">
        <v>12299</v>
      </c>
      <c r="G33" s="46">
        <v>2786</v>
      </c>
      <c r="H33" s="46">
        <v>9</v>
      </c>
      <c r="I33" s="37">
        <v>22</v>
      </c>
      <c r="J33" s="37">
        <v>6690</v>
      </c>
    </row>
    <row r="34" spans="2:10" s="55" customFormat="1" ht="12" customHeight="1">
      <c r="B34" s="53"/>
      <c r="C34" s="54"/>
      <c r="D34" s="46"/>
      <c r="E34" s="46"/>
      <c r="F34" s="46"/>
      <c r="G34" s="46"/>
      <c r="H34" s="46"/>
      <c r="I34" s="37"/>
      <c r="J34" s="37"/>
    </row>
    <row r="35" spans="1:10" s="57" customFormat="1" ht="12" customHeight="1">
      <c r="A35" s="48" t="s">
        <v>33</v>
      </c>
      <c r="B35" s="49"/>
      <c r="C35" s="50">
        <f aca="true" t="shared" si="4" ref="C35:J35">SUM(C36:C40)</f>
        <v>1047</v>
      </c>
      <c r="D35" s="51">
        <f t="shared" si="4"/>
        <v>2549</v>
      </c>
      <c r="E35" s="51">
        <f t="shared" si="4"/>
        <v>1117577</v>
      </c>
      <c r="F35" s="51">
        <f t="shared" si="4"/>
        <v>163091</v>
      </c>
      <c r="G35" s="51">
        <f t="shared" si="4"/>
        <v>15631</v>
      </c>
      <c r="H35" s="51">
        <f t="shared" si="4"/>
        <v>131</v>
      </c>
      <c r="I35" s="51">
        <f t="shared" si="4"/>
        <v>340</v>
      </c>
      <c r="J35" s="51">
        <f t="shared" si="4"/>
        <v>65840</v>
      </c>
    </row>
    <row r="36" spans="2:10" s="55" customFormat="1" ht="12" customHeight="1">
      <c r="B36" s="53" t="s">
        <v>34</v>
      </c>
      <c r="C36" s="54">
        <v>212</v>
      </c>
      <c r="D36" s="46">
        <v>437</v>
      </c>
      <c r="E36" s="46">
        <v>190707</v>
      </c>
      <c r="F36" s="46">
        <v>32419</v>
      </c>
      <c r="G36" s="46">
        <v>1271</v>
      </c>
      <c r="H36" s="46">
        <v>28</v>
      </c>
      <c r="I36" s="46">
        <v>77</v>
      </c>
      <c r="J36" s="46">
        <v>26171</v>
      </c>
    </row>
    <row r="37" spans="2:10" s="55" customFormat="1" ht="12" customHeight="1">
      <c r="B37" s="53" t="s">
        <v>35</v>
      </c>
      <c r="C37" s="54">
        <v>79</v>
      </c>
      <c r="D37" s="46">
        <v>149</v>
      </c>
      <c r="E37" s="46">
        <v>40203</v>
      </c>
      <c r="F37" s="46">
        <v>8772</v>
      </c>
      <c r="G37" s="46">
        <v>4153</v>
      </c>
      <c r="H37" s="46">
        <v>15</v>
      </c>
      <c r="I37" s="46">
        <v>31</v>
      </c>
      <c r="J37" s="46">
        <v>2770</v>
      </c>
    </row>
    <row r="38" spans="2:10" s="55" customFormat="1" ht="12" customHeight="1">
      <c r="B38" s="53" t="s">
        <v>36</v>
      </c>
      <c r="C38" s="54">
        <v>442</v>
      </c>
      <c r="D38" s="46">
        <v>1123</v>
      </c>
      <c r="E38" s="46">
        <v>516441</v>
      </c>
      <c r="F38" s="46">
        <v>69758</v>
      </c>
      <c r="G38" s="46">
        <v>4567</v>
      </c>
      <c r="H38" s="46">
        <v>56</v>
      </c>
      <c r="I38" s="46">
        <v>122</v>
      </c>
      <c r="J38" s="46">
        <v>15393</v>
      </c>
    </row>
    <row r="39" spans="2:10" s="55" customFormat="1" ht="12" customHeight="1">
      <c r="B39" s="53" t="s">
        <v>37</v>
      </c>
      <c r="C39" s="54">
        <v>96</v>
      </c>
      <c r="D39" s="46">
        <v>266</v>
      </c>
      <c r="E39" s="46">
        <v>128073</v>
      </c>
      <c r="F39" s="46">
        <v>15462</v>
      </c>
      <c r="G39" s="46">
        <v>1035</v>
      </c>
      <c r="H39" s="46">
        <v>9</v>
      </c>
      <c r="I39" s="46">
        <v>47</v>
      </c>
      <c r="J39" s="46">
        <v>11867</v>
      </c>
    </row>
    <row r="40" spans="2:10" s="55" customFormat="1" ht="12" customHeight="1">
      <c r="B40" s="53" t="s">
        <v>38</v>
      </c>
      <c r="C40" s="54">
        <v>218</v>
      </c>
      <c r="D40" s="46">
        <v>574</v>
      </c>
      <c r="E40" s="46">
        <v>242153</v>
      </c>
      <c r="F40" s="46">
        <v>36680</v>
      </c>
      <c r="G40" s="46">
        <v>4605</v>
      </c>
      <c r="H40" s="46">
        <v>23</v>
      </c>
      <c r="I40" s="46">
        <v>63</v>
      </c>
      <c r="J40" s="46">
        <v>9639</v>
      </c>
    </row>
    <row r="41" spans="2:10" s="55" customFormat="1" ht="12" customHeight="1">
      <c r="B41" s="53"/>
      <c r="C41" s="54"/>
      <c r="D41" s="46"/>
      <c r="E41" s="46"/>
      <c r="F41" s="46"/>
      <c r="G41" s="46"/>
      <c r="H41" s="46"/>
      <c r="I41" s="46"/>
      <c r="J41" s="46"/>
    </row>
    <row r="42" spans="1:10" s="57" customFormat="1" ht="12" customHeight="1">
      <c r="A42" s="48" t="s">
        <v>39</v>
      </c>
      <c r="B42" s="49"/>
      <c r="C42" s="50">
        <f aca="true" t="shared" si="5" ref="C42:J42">SUM(C43:C44)</f>
        <v>410</v>
      </c>
      <c r="D42" s="51">
        <f t="shared" si="5"/>
        <v>1257</v>
      </c>
      <c r="E42" s="51">
        <f t="shared" si="5"/>
        <v>662771</v>
      </c>
      <c r="F42" s="51">
        <f t="shared" si="5"/>
        <v>83929</v>
      </c>
      <c r="G42" s="51">
        <f t="shared" si="5"/>
        <v>6081</v>
      </c>
      <c r="H42" s="51">
        <f t="shared" si="5"/>
        <v>77</v>
      </c>
      <c r="I42" s="51">
        <f t="shared" si="5"/>
        <v>332</v>
      </c>
      <c r="J42" s="51">
        <f t="shared" si="5"/>
        <v>102128</v>
      </c>
    </row>
    <row r="43" spans="2:10" s="55" customFormat="1" ht="12" customHeight="1">
      <c r="B43" s="53" t="s">
        <v>40</v>
      </c>
      <c r="C43" s="54">
        <v>260</v>
      </c>
      <c r="D43" s="46">
        <v>846</v>
      </c>
      <c r="E43" s="46">
        <v>462444</v>
      </c>
      <c r="F43" s="46">
        <v>49290</v>
      </c>
      <c r="G43" s="46">
        <v>4267</v>
      </c>
      <c r="H43" s="46">
        <v>47</v>
      </c>
      <c r="I43" s="46">
        <v>257</v>
      </c>
      <c r="J43" s="46">
        <v>90561</v>
      </c>
    </row>
    <row r="44" spans="2:10" s="55" customFormat="1" ht="12" customHeight="1">
      <c r="B44" s="53" t="s">
        <v>41</v>
      </c>
      <c r="C44" s="54">
        <v>150</v>
      </c>
      <c r="D44" s="46">
        <v>411</v>
      </c>
      <c r="E44" s="46">
        <v>200327</v>
      </c>
      <c r="F44" s="46">
        <v>34639</v>
      </c>
      <c r="G44" s="46">
        <v>1814</v>
      </c>
      <c r="H44" s="46">
        <v>30</v>
      </c>
      <c r="I44" s="46">
        <v>75</v>
      </c>
      <c r="J44" s="46">
        <v>11567</v>
      </c>
    </row>
    <row r="45" spans="2:10" s="55" customFormat="1" ht="12" customHeight="1">
      <c r="B45" s="53"/>
      <c r="C45" s="54"/>
      <c r="D45" s="46"/>
      <c r="E45" s="46"/>
      <c r="F45" s="46"/>
      <c r="G45" s="46"/>
      <c r="H45" s="46"/>
      <c r="I45" s="46"/>
      <c r="J45" s="46"/>
    </row>
    <row r="46" spans="1:10" s="57" customFormat="1" ht="12" customHeight="1">
      <c r="A46" s="48" t="s">
        <v>42</v>
      </c>
      <c r="B46" s="49"/>
      <c r="C46" s="50">
        <f aca="true" t="shared" si="6" ref="C46:J46">SUM(C47:C50)</f>
        <v>513</v>
      </c>
      <c r="D46" s="51">
        <f t="shared" si="6"/>
        <v>1292</v>
      </c>
      <c r="E46" s="51">
        <f>SUM(E47:E50)</f>
        <v>558182</v>
      </c>
      <c r="F46" s="51">
        <f t="shared" si="6"/>
        <v>67289</v>
      </c>
      <c r="G46" s="51">
        <f t="shared" si="6"/>
        <v>7047</v>
      </c>
      <c r="H46" s="51">
        <f t="shared" si="6"/>
        <v>94</v>
      </c>
      <c r="I46" s="51">
        <f t="shared" si="6"/>
        <v>236</v>
      </c>
      <c r="J46" s="51">
        <f t="shared" si="6"/>
        <v>39942</v>
      </c>
    </row>
    <row r="47" spans="2:10" s="55" customFormat="1" ht="12" customHeight="1">
      <c r="B47" s="53" t="s">
        <v>43</v>
      </c>
      <c r="C47" s="54">
        <v>75</v>
      </c>
      <c r="D47" s="46">
        <v>136</v>
      </c>
      <c r="E47" s="46">
        <v>34644</v>
      </c>
      <c r="F47" s="46">
        <v>5317</v>
      </c>
      <c r="G47" s="46">
        <v>1025</v>
      </c>
      <c r="H47" s="46">
        <v>8</v>
      </c>
      <c r="I47" s="46">
        <v>15</v>
      </c>
      <c r="J47" s="46">
        <v>1543</v>
      </c>
    </row>
    <row r="48" spans="2:10" s="55" customFormat="1" ht="12" customHeight="1">
      <c r="B48" s="53" t="s">
        <v>44</v>
      </c>
      <c r="C48" s="54">
        <v>92</v>
      </c>
      <c r="D48" s="46">
        <v>273</v>
      </c>
      <c r="E48" s="46">
        <v>114995</v>
      </c>
      <c r="F48" s="46">
        <v>13202</v>
      </c>
      <c r="G48" s="46">
        <v>3199</v>
      </c>
      <c r="H48" s="46">
        <v>9</v>
      </c>
      <c r="I48" s="46">
        <v>24</v>
      </c>
      <c r="J48" s="46">
        <v>3313</v>
      </c>
    </row>
    <row r="49" spans="2:10" s="55" customFormat="1" ht="12" customHeight="1">
      <c r="B49" s="53" t="s">
        <v>45</v>
      </c>
      <c r="C49" s="54">
        <v>156</v>
      </c>
      <c r="D49" s="46">
        <v>308</v>
      </c>
      <c r="E49" s="46">
        <v>101827</v>
      </c>
      <c r="F49" s="46">
        <v>14234</v>
      </c>
      <c r="G49" s="46">
        <v>549</v>
      </c>
      <c r="H49" s="46">
        <v>15</v>
      </c>
      <c r="I49" s="46">
        <v>29</v>
      </c>
      <c r="J49" s="46">
        <v>3220</v>
      </c>
    </row>
    <row r="50" spans="2:10" s="55" customFormat="1" ht="12" customHeight="1">
      <c r="B50" s="53" t="s">
        <v>46</v>
      </c>
      <c r="C50" s="54">
        <v>190</v>
      </c>
      <c r="D50" s="46">
        <v>575</v>
      </c>
      <c r="E50" s="46">
        <v>306716</v>
      </c>
      <c r="F50" s="46">
        <v>34536</v>
      </c>
      <c r="G50" s="46">
        <v>2274</v>
      </c>
      <c r="H50" s="46">
        <v>62</v>
      </c>
      <c r="I50" s="46">
        <v>168</v>
      </c>
      <c r="J50" s="46">
        <v>31866</v>
      </c>
    </row>
    <row r="51" spans="2:10" s="55" customFormat="1" ht="12" customHeight="1">
      <c r="B51" s="53"/>
      <c r="C51" s="54"/>
      <c r="D51" s="46"/>
      <c r="E51" s="46"/>
      <c r="F51" s="46"/>
      <c r="G51" s="46"/>
      <c r="H51" s="46"/>
      <c r="I51" s="46"/>
      <c r="J51" s="46"/>
    </row>
    <row r="52" spans="1:10" s="57" customFormat="1" ht="12" customHeight="1">
      <c r="A52" s="48" t="s">
        <v>47</v>
      </c>
      <c r="B52" s="49"/>
      <c r="C52" s="50">
        <f aca="true" t="shared" si="7" ref="C52:J52">SUM(C53)</f>
        <v>273</v>
      </c>
      <c r="D52" s="51">
        <f t="shared" si="7"/>
        <v>842</v>
      </c>
      <c r="E52" s="51">
        <f t="shared" si="7"/>
        <v>491047</v>
      </c>
      <c r="F52" s="51">
        <f t="shared" si="7"/>
        <v>50944</v>
      </c>
      <c r="G52" s="51">
        <f t="shared" si="7"/>
        <v>3075</v>
      </c>
      <c r="H52" s="51">
        <f t="shared" si="7"/>
        <v>45</v>
      </c>
      <c r="I52" s="51">
        <f t="shared" si="7"/>
        <v>116</v>
      </c>
      <c r="J52" s="51">
        <f t="shared" si="7"/>
        <v>20999</v>
      </c>
    </row>
    <row r="53" spans="2:10" s="55" customFormat="1" ht="12" customHeight="1">
      <c r="B53" s="53" t="s">
        <v>48</v>
      </c>
      <c r="C53" s="54">
        <v>273</v>
      </c>
      <c r="D53" s="46">
        <v>842</v>
      </c>
      <c r="E53" s="46">
        <v>491047</v>
      </c>
      <c r="F53" s="46">
        <v>50944</v>
      </c>
      <c r="G53" s="46">
        <v>3075</v>
      </c>
      <c r="H53" s="46">
        <v>45</v>
      </c>
      <c r="I53" s="46">
        <v>116</v>
      </c>
      <c r="J53" s="46">
        <v>20999</v>
      </c>
    </row>
    <row r="54" spans="2:10" s="55" customFormat="1" ht="12" customHeight="1">
      <c r="B54" s="53"/>
      <c r="C54" s="54"/>
      <c r="D54" s="46"/>
      <c r="E54" s="46"/>
      <c r="F54" s="46"/>
      <c r="G54" s="46"/>
      <c r="H54" s="46"/>
      <c r="I54" s="46"/>
      <c r="J54" s="46"/>
    </row>
    <row r="55" spans="1:10" s="57" customFormat="1" ht="12" customHeight="1">
      <c r="A55" s="48" t="s">
        <v>49</v>
      </c>
      <c r="B55" s="49"/>
      <c r="C55" s="50">
        <f aca="true" t="shared" si="8" ref="C55:H55">SUM(C56:C63)</f>
        <v>789</v>
      </c>
      <c r="D55" s="51">
        <f t="shared" si="8"/>
        <v>1486</v>
      </c>
      <c r="E55" s="51">
        <f t="shared" si="8"/>
        <v>648514</v>
      </c>
      <c r="F55" s="51">
        <f t="shared" si="8"/>
        <v>83784</v>
      </c>
      <c r="G55" s="51">
        <f t="shared" si="8"/>
        <v>14820</v>
      </c>
      <c r="H55" s="51">
        <f t="shared" si="8"/>
        <v>73</v>
      </c>
      <c r="I55" s="51">
        <v>172</v>
      </c>
      <c r="J55" s="51">
        <v>38644</v>
      </c>
    </row>
    <row r="56" spans="2:10" s="55" customFormat="1" ht="12" customHeight="1">
      <c r="B56" s="53" t="s">
        <v>50</v>
      </c>
      <c r="C56" s="54">
        <v>81</v>
      </c>
      <c r="D56" s="46">
        <v>149</v>
      </c>
      <c r="E56" s="46">
        <v>59413</v>
      </c>
      <c r="F56" s="46">
        <v>8862</v>
      </c>
      <c r="G56" s="46">
        <v>741</v>
      </c>
      <c r="H56" s="46">
        <v>4</v>
      </c>
      <c r="I56" s="37" t="s">
        <v>51</v>
      </c>
      <c r="J56" s="37" t="s">
        <v>51</v>
      </c>
    </row>
    <row r="57" spans="2:10" s="55" customFormat="1" ht="12" customHeight="1">
      <c r="B57" s="53" t="s">
        <v>52</v>
      </c>
      <c r="C57" s="54">
        <v>123</v>
      </c>
      <c r="D57" s="46">
        <v>239</v>
      </c>
      <c r="E57" s="46">
        <v>148964</v>
      </c>
      <c r="F57" s="46">
        <v>11095</v>
      </c>
      <c r="G57" s="46">
        <v>2977</v>
      </c>
      <c r="H57" s="46">
        <v>18</v>
      </c>
      <c r="I57" s="37">
        <v>64</v>
      </c>
      <c r="J57" s="46">
        <v>14037</v>
      </c>
    </row>
    <row r="58" spans="2:10" s="55" customFormat="1" ht="12" customHeight="1">
      <c r="B58" s="53" t="s">
        <v>53</v>
      </c>
      <c r="C58" s="54">
        <v>51</v>
      </c>
      <c r="D58" s="46">
        <v>74</v>
      </c>
      <c r="E58" s="46">
        <v>23345</v>
      </c>
      <c r="F58" s="46">
        <v>2790</v>
      </c>
      <c r="G58" s="46">
        <v>50</v>
      </c>
      <c r="H58" s="37">
        <v>1</v>
      </c>
      <c r="I58" s="37" t="s">
        <v>51</v>
      </c>
      <c r="J58" s="37" t="s">
        <v>51</v>
      </c>
    </row>
    <row r="59" spans="2:10" s="55" customFormat="1" ht="12" customHeight="1">
      <c r="B59" s="53" t="s">
        <v>54</v>
      </c>
      <c r="C59" s="54">
        <v>151</v>
      </c>
      <c r="D59" s="46">
        <v>305</v>
      </c>
      <c r="E59" s="46">
        <v>152906</v>
      </c>
      <c r="F59" s="46">
        <v>18769</v>
      </c>
      <c r="G59" s="46">
        <v>8788</v>
      </c>
      <c r="H59" s="46">
        <v>16</v>
      </c>
      <c r="I59" s="46">
        <v>44</v>
      </c>
      <c r="J59" s="46">
        <v>17308</v>
      </c>
    </row>
    <row r="60" spans="2:10" s="55" customFormat="1" ht="12" customHeight="1">
      <c r="B60" s="53" t="s">
        <v>55</v>
      </c>
      <c r="C60" s="54">
        <v>47</v>
      </c>
      <c r="D60" s="46">
        <v>98</v>
      </c>
      <c r="E60" s="46">
        <v>52589</v>
      </c>
      <c r="F60" s="46">
        <v>5760</v>
      </c>
      <c r="G60" s="46">
        <v>603</v>
      </c>
      <c r="H60" s="46">
        <v>10</v>
      </c>
      <c r="I60" s="46">
        <v>14</v>
      </c>
      <c r="J60" s="46">
        <v>1926</v>
      </c>
    </row>
    <row r="61" spans="2:10" s="55" customFormat="1" ht="12" customHeight="1">
      <c r="B61" s="53" t="s">
        <v>56</v>
      </c>
      <c r="C61" s="54">
        <v>84</v>
      </c>
      <c r="D61" s="46">
        <v>123</v>
      </c>
      <c r="E61" s="46">
        <v>40161</v>
      </c>
      <c r="F61" s="46">
        <v>6413</v>
      </c>
      <c r="G61" s="46">
        <v>256</v>
      </c>
      <c r="H61" s="46">
        <v>5</v>
      </c>
      <c r="I61" s="46">
        <v>7</v>
      </c>
      <c r="J61" s="46">
        <v>579</v>
      </c>
    </row>
    <row r="62" spans="2:10" s="55" customFormat="1" ht="12" customHeight="1">
      <c r="B62" s="53" t="s">
        <v>57</v>
      </c>
      <c r="C62" s="54">
        <v>49</v>
      </c>
      <c r="D62" s="46">
        <v>144</v>
      </c>
      <c r="E62" s="46">
        <v>46102</v>
      </c>
      <c r="F62" s="46">
        <v>6057</v>
      </c>
      <c r="G62" s="46">
        <v>439</v>
      </c>
      <c r="H62" s="37">
        <v>5</v>
      </c>
      <c r="I62" s="37">
        <v>12</v>
      </c>
      <c r="J62" s="37">
        <v>913</v>
      </c>
    </row>
    <row r="63" spans="2:10" s="55" customFormat="1" ht="12" customHeight="1">
      <c r="B63" s="53" t="s">
        <v>58</v>
      </c>
      <c r="C63" s="54">
        <v>203</v>
      </c>
      <c r="D63" s="46">
        <v>354</v>
      </c>
      <c r="E63" s="46">
        <v>125034</v>
      </c>
      <c r="F63" s="46">
        <v>24038</v>
      </c>
      <c r="G63" s="46">
        <v>966</v>
      </c>
      <c r="H63" s="46">
        <v>14</v>
      </c>
      <c r="I63" s="46">
        <v>23</v>
      </c>
      <c r="J63" s="46">
        <v>3018</v>
      </c>
    </row>
    <row r="64" spans="2:10" s="55" customFormat="1" ht="12" customHeight="1">
      <c r="B64" s="53"/>
      <c r="C64" s="54"/>
      <c r="D64" s="46"/>
      <c r="E64" s="46"/>
      <c r="F64" s="46"/>
      <c r="G64" s="46"/>
      <c r="H64" s="46"/>
      <c r="I64" s="46"/>
      <c r="J64" s="46"/>
    </row>
    <row r="65" spans="1:10" s="57" customFormat="1" ht="12" customHeight="1">
      <c r="A65" s="48" t="s">
        <v>59</v>
      </c>
      <c r="B65" s="49"/>
      <c r="C65" s="50">
        <f aca="true" t="shared" si="9" ref="C65:J65">SUM(C66:C73)</f>
        <v>1107</v>
      </c>
      <c r="D65" s="51">
        <f t="shared" si="9"/>
        <v>2810</v>
      </c>
      <c r="E65" s="51">
        <f t="shared" si="9"/>
        <v>1354177</v>
      </c>
      <c r="F65" s="51">
        <f>SUM(F66:F73)</f>
        <v>180823</v>
      </c>
      <c r="G65" s="58">
        <f>SUM(G66:G73)</f>
        <v>20255</v>
      </c>
      <c r="H65" s="51">
        <f t="shared" si="9"/>
        <v>146</v>
      </c>
      <c r="I65" s="51">
        <f t="shared" si="9"/>
        <v>368</v>
      </c>
      <c r="J65" s="51">
        <f t="shared" si="9"/>
        <v>58800</v>
      </c>
    </row>
    <row r="66" spans="2:10" s="55" customFormat="1" ht="12" customHeight="1">
      <c r="B66" s="53" t="s">
        <v>60</v>
      </c>
      <c r="C66" s="54">
        <v>184</v>
      </c>
      <c r="D66" s="46">
        <v>527</v>
      </c>
      <c r="E66" s="46">
        <v>220729</v>
      </c>
      <c r="F66" s="46">
        <v>25705</v>
      </c>
      <c r="G66" s="46">
        <v>7277</v>
      </c>
      <c r="H66" s="46">
        <v>28</v>
      </c>
      <c r="I66" s="46">
        <v>73</v>
      </c>
      <c r="J66" s="46">
        <v>13462</v>
      </c>
    </row>
    <row r="67" spans="2:10" s="55" customFormat="1" ht="12" customHeight="1">
      <c r="B67" s="53" t="s">
        <v>61</v>
      </c>
      <c r="C67" s="54">
        <v>345</v>
      </c>
      <c r="D67" s="46">
        <v>1042</v>
      </c>
      <c r="E67" s="46">
        <v>579436</v>
      </c>
      <c r="F67" s="46">
        <v>62410</v>
      </c>
      <c r="G67" s="46">
        <v>9947</v>
      </c>
      <c r="H67" s="46">
        <v>51</v>
      </c>
      <c r="I67" s="46">
        <v>140</v>
      </c>
      <c r="J67" s="46">
        <v>21426</v>
      </c>
    </row>
    <row r="68" spans="2:10" s="55" customFormat="1" ht="12" customHeight="1">
      <c r="B68" s="53" t="s">
        <v>62</v>
      </c>
      <c r="C68" s="54">
        <v>68</v>
      </c>
      <c r="D68" s="46">
        <v>126</v>
      </c>
      <c r="E68" s="46">
        <v>36167</v>
      </c>
      <c r="F68" s="46">
        <v>5266</v>
      </c>
      <c r="G68" s="37">
        <v>108</v>
      </c>
      <c r="H68" s="46">
        <v>5</v>
      </c>
      <c r="I68" s="37">
        <v>10</v>
      </c>
      <c r="J68" s="37">
        <v>1751</v>
      </c>
    </row>
    <row r="69" spans="2:10" s="55" customFormat="1" ht="12" customHeight="1">
      <c r="B69" s="53" t="s">
        <v>63</v>
      </c>
      <c r="C69" s="54">
        <v>167</v>
      </c>
      <c r="D69" s="46">
        <v>366</v>
      </c>
      <c r="E69" s="46">
        <v>163628</v>
      </c>
      <c r="F69" s="46">
        <v>23725</v>
      </c>
      <c r="G69" s="46">
        <v>545</v>
      </c>
      <c r="H69" s="46">
        <v>23</v>
      </c>
      <c r="I69" s="46">
        <v>42</v>
      </c>
      <c r="J69" s="46">
        <v>4702</v>
      </c>
    </row>
    <row r="70" spans="2:10" s="55" customFormat="1" ht="12" customHeight="1">
      <c r="B70" s="53" t="s">
        <v>64</v>
      </c>
      <c r="C70" s="54">
        <v>67</v>
      </c>
      <c r="D70" s="46">
        <v>123</v>
      </c>
      <c r="E70" s="46">
        <v>46973</v>
      </c>
      <c r="F70" s="46">
        <v>11159</v>
      </c>
      <c r="G70" s="46">
        <v>497</v>
      </c>
      <c r="H70" s="46">
        <v>6</v>
      </c>
      <c r="I70" s="46">
        <v>11</v>
      </c>
      <c r="J70" s="46">
        <v>1251</v>
      </c>
    </row>
    <row r="71" spans="2:10" s="55" customFormat="1" ht="12" customHeight="1">
      <c r="B71" s="53" t="s">
        <v>65</v>
      </c>
      <c r="C71" s="54">
        <v>140</v>
      </c>
      <c r="D71" s="46">
        <v>307</v>
      </c>
      <c r="E71" s="46">
        <v>174505</v>
      </c>
      <c r="F71" s="46">
        <v>29472</v>
      </c>
      <c r="G71" s="46">
        <v>1056</v>
      </c>
      <c r="H71" s="46">
        <v>14</v>
      </c>
      <c r="I71" s="46">
        <v>34</v>
      </c>
      <c r="J71" s="46">
        <v>3740</v>
      </c>
    </row>
    <row r="72" spans="2:10" s="55" customFormat="1" ht="12" customHeight="1">
      <c r="B72" s="53" t="s">
        <v>66</v>
      </c>
      <c r="C72" s="54">
        <v>40</v>
      </c>
      <c r="D72" s="46">
        <v>96</v>
      </c>
      <c r="E72" s="46">
        <v>39910</v>
      </c>
      <c r="F72" s="46">
        <v>5411</v>
      </c>
      <c r="G72" s="46">
        <v>18</v>
      </c>
      <c r="H72" s="46">
        <v>5</v>
      </c>
      <c r="I72" s="37">
        <v>9</v>
      </c>
      <c r="J72" s="37">
        <v>1003</v>
      </c>
    </row>
    <row r="73" spans="2:10" s="55" customFormat="1" ht="12" customHeight="1">
      <c r="B73" s="53" t="s">
        <v>67</v>
      </c>
      <c r="C73" s="54">
        <v>96</v>
      </c>
      <c r="D73" s="46">
        <v>223</v>
      </c>
      <c r="E73" s="46">
        <v>92829</v>
      </c>
      <c r="F73" s="46">
        <v>17675</v>
      </c>
      <c r="G73" s="46">
        <v>807</v>
      </c>
      <c r="H73" s="46">
        <v>14</v>
      </c>
      <c r="I73" s="46">
        <v>49</v>
      </c>
      <c r="J73" s="46">
        <v>11465</v>
      </c>
    </row>
    <row r="74" spans="2:10" s="55" customFormat="1" ht="12" customHeight="1">
      <c r="B74" s="53"/>
      <c r="C74" s="54"/>
      <c r="D74" s="46"/>
      <c r="E74" s="46"/>
      <c r="F74" s="46"/>
      <c r="G74" s="46"/>
      <c r="H74" s="46"/>
      <c r="I74" s="46"/>
      <c r="J74" s="46"/>
    </row>
    <row r="75" spans="1:10" s="57" customFormat="1" ht="12" customHeight="1">
      <c r="A75" s="48" t="s">
        <v>68</v>
      </c>
      <c r="B75" s="49"/>
      <c r="C75" s="50">
        <f aca="true" t="shared" si="10" ref="C75:J75">SUM(C76:C78)</f>
        <v>248</v>
      </c>
      <c r="D75" s="51">
        <f t="shared" si="10"/>
        <v>608</v>
      </c>
      <c r="E75" s="51">
        <f t="shared" si="10"/>
        <v>292367</v>
      </c>
      <c r="F75" s="51">
        <f t="shared" si="10"/>
        <v>58356</v>
      </c>
      <c r="G75" s="51">
        <f t="shared" si="10"/>
        <v>2768</v>
      </c>
      <c r="H75" s="51">
        <f t="shared" si="10"/>
        <v>25</v>
      </c>
      <c r="I75" s="51">
        <f t="shared" si="10"/>
        <v>45</v>
      </c>
      <c r="J75" s="51">
        <f t="shared" si="10"/>
        <v>5442</v>
      </c>
    </row>
    <row r="76" spans="2:10" s="55" customFormat="1" ht="12" customHeight="1">
      <c r="B76" s="53" t="s">
        <v>69</v>
      </c>
      <c r="C76" s="54">
        <v>82</v>
      </c>
      <c r="D76" s="46">
        <v>250</v>
      </c>
      <c r="E76" s="46">
        <v>122790</v>
      </c>
      <c r="F76" s="46">
        <v>24993</v>
      </c>
      <c r="G76" s="46">
        <v>586</v>
      </c>
      <c r="H76" s="46">
        <v>7</v>
      </c>
      <c r="I76" s="46">
        <v>10</v>
      </c>
      <c r="J76" s="46">
        <v>615</v>
      </c>
    </row>
    <row r="77" spans="2:10" s="55" customFormat="1" ht="12" customHeight="1">
      <c r="B77" s="53" t="s">
        <v>70</v>
      </c>
      <c r="C77" s="54">
        <v>90</v>
      </c>
      <c r="D77" s="46">
        <v>233</v>
      </c>
      <c r="E77" s="46">
        <v>130909</v>
      </c>
      <c r="F77" s="46">
        <v>28283</v>
      </c>
      <c r="G77" s="46">
        <v>2170</v>
      </c>
      <c r="H77" s="46">
        <v>6</v>
      </c>
      <c r="I77" s="46">
        <v>14</v>
      </c>
      <c r="J77" s="46">
        <v>2142</v>
      </c>
    </row>
    <row r="78" spans="2:10" s="55" customFormat="1" ht="12" customHeight="1">
      <c r="B78" s="53" t="s">
        <v>71</v>
      </c>
      <c r="C78" s="54">
        <v>76</v>
      </c>
      <c r="D78" s="46">
        <v>125</v>
      </c>
      <c r="E78" s="46">
        <v>38668</v>
      </c>
      <c r="F78" s="46">
        <v>5080</v>
      </c>
      <c r="G78" s="46">
        <v>12</v>
      </c>
      <c r="H78" s="46">
        <v>12</v>
      </c>
      <c r="I78" s="46">
        <v>21</v>
      </c>
      <c r="J78" s="46">
        <v>2685</v>
      </c>
    </row>
    <row r="79" spans="2:10" s="55" customFormat="1" ht="12" customHeight="1">
      <c r="B79" s="53"/>
      <c r="C79" s="54"/>
      <c r="D79" s="46"/>
      <c r="E79" s="46"/>
      <c r="F79" s="46"/>
      <c r="G79" s="46"/>
      <c r="H79" s="46"/>
      <c r="I79" s="46"/>
      <c r="J79" s="46"/>
    </row>
    <row r="80" spans="1:10" s="57" customFormat="1" ht="12" customHeight="1">
      <c r="A80" s="48" t="s">
        <v>72</v>
      </c>
      <c r="B80" s="49"/>
      <c r="C80" s="50">
        <f aca="true" t="shared" si="11" ref="C80:J80">SUM(C81:C82)</f>
        <v>613</v>
      </c>
      <c r="D80" s="51">
        <f t="shared" si="11"/>
        <v>1930</v>
      </c>
      <c r="E80" s="51">
        <v>942763</v>
      </c>
      <c r="F80" s="51">
        <f t="shared" si="11"/>
        <v>130959</v>
      </c>
      <c r="G80" s="51">
        <f t="shared" si="11"/>
        <v>19261</v>
      </c>
      <c r="H80" s="51">
        <f t="shared" si="11"/>
        <v>153</v>
      </c>
      <c r="I80" s="51">
        <f t="shared" si="11"/>
        <v>368</v>
      </c>
      <c r="J80" s="51">
        <f t="shared" si="11"/>
        <v>57936</v>
      </c>
    </row>
    <row r="81" spans="2:10" s="55" customFormat="1" ht="12" customHeight="1">
      <c r="B81" s="53" t="s">
        <v>73</v>
      </c>
      <c r="C81" s="54">
        <v>235</v>
      </c>
      <c r="D81" s="46">
        <v>599</v>
      </c>
      <c r="E81" s="46">
        <v>285246</v>
      </c>
      <c r="F81" s="46">
        <v>35109</v>
      </c>
      <c r="G81" s="46">
        <v>5961</v>
      </c>
      <c r="H81" s="46">
        <v>53</v>
      </c>
      <c r="I81" s="46">
        <v>126</v>
      </c>
      <c r="J81" s="46">
        <v>21285</v>
      </c>
    </row>
    <row r="82" spans="2:10" s="55" customFormat="1" ht="12" customHeight="1">
      <c r="B82" s="53" t="s">
        <v>74</v>
      </c>
      <c r="C82" s="54">
        <v>378</v>
      </c>
      <c r="D82" s="46">
        <v>1331</v>
      </c>
      <c r="E82" s="46">
        <v>657521</v>
      </c>
      <c r="F82" s="46">
        <v>95850</v>
      </c>
      <c r="G82" s="46">
        <v>13300</v>
      </c>
      <c r="H82" s="46">
        <v>100</v>
      </c>
      <c r="I82" s="46">
        <v>242</v>
      </c>
      <c r="J82" s="46">
        <v>36651</v>
      </c>
    </row>
    <row r="83" spans="2:10" s="55" customFormat="1" ht="12" customHeight="1">
      <c r="B83" s="53"/>
      <c r="C83" s="54"/>
      <c r="D83" s="46"/>
      <c r="E83" s="46"/>
      <c r="F83" s="46"/>
      <c r="G83" s="46"/>
      <c r="H83" s="46"/>
      <c r="I83" s="46"/>
      <c r="J83" s="46"/>
    </row>
    <row r="84" spans="1:10" s="57" customFormat="1" ht="12" customHeight="1">
      <c r="A84" s="48" t="s">
        <v>75</v>
      </c>
      <c r="B84" s="49"/>
      <c r="C84" s="50">
        <f aca="true" t="shared" si="12" ref="C84:H84">SUM(C85:C89)</f>
        <v>238</v>
      </c>
      <c r="D84" s="51">
        <f t="shared" si="12"/>
        <v>545</v>
      </c>
      <c r="E84" s="51">
        <f t="shared" si="12"/>
        <v>299423</v>
      </c>
      <c r="F84" s="51">
        <f t="shared" si="12"/>
        <v>35267</v>
      </c>
      <c r="G84" s="58">
        <f>SUM(G85:G89)</f>
        <v>5004</v>
      </c>
      <c r="H84" s="51">
        <f t="shared" si="12"/>
        <v>73</v>
      </c>
      <c r="I84" s="51">
        <v>189</v>
      </c>
      <c r="J84" s="51">
        <v>25265</v>
      </c>
    </row>
    <row r="85" spans="2:10" s="55" customFormat="1" ht="12" customHeight="1">
      <c r="B85" s="53" t="s">
        <v>76</v>
      </c>
      <c r="C85" s="54">
        <v>16</v>
      </c>
      <c r="D85" s="46">
        <v>24</v>
      </c>
      <c r="E85" s="46">
        <v>5664</v>
      </c>
      <c r="F85" s="46">
        <v>501</v>
      </c>
      <c r="G85" s="59">
        <v>0</v>
      </c>
      <c r="H85" s="46">
        <v>2</v>
      </c>
      <c r="I85" s="37" t="s">
        <v>51</v>
      </c>
      <c r="J85" s="37" t="s">
        <v>51</v>
      </c>
    </row>
    <row r="86" spans="2:10" s="55" customFormat="1" ht="12" customHeight="1">
      <c r="B86" s="53" t="s">
        <v>77</v>
      </c>
      <c r="C86" s="54">
        <v>40</v>
      </c>
      <c r="D86" s="46">
        <v>74</v>
      </c>
      <c r="E86" s="46">
        <v>32611</v>
      </c>
      <c r="F86" s="46">
        <v>5500</v>
      </c>
      <c r="G86" s="37">
        <v>933</v>
      </c>
      <c r="H86" s="46">
        <v>5</v>
      </c>
      <c r="I86" s="46">
        <v>12</v>
      </c>
      <c r="J86" s="46">
        <v>1081</v>
      </c>
    </row>
    <row r="87" spans="2:10" s="55" customFormat="1" ht="12" customHeight="1">
      <c r="B87" s="53" t="s">
        <v>78</v>
      </c>
      <c r="C87" s="54">
        <v>20</v>
      </c>
      <c r="D87" s="46">
        <v>35</v>
      </c>
      <c r="E87" s="46">
        <v>14331</v>
      </c>
      <c r="F87" s="46">
        <v>2472</v>
      </c>
      <c r="G87" s="37">
        <v>195</v>
      </c>
      <c r="H87" s="46">
        <v>2</v>
      </c>
      <c r="I87" s="37" t="s">
        <v>51</v>
      </c>
      <c r="J87" s="37" t="s">
        <v>51</v>
      </c>
    </row>
    <row r="88" spans="2:10" s="55" customFormat="1" ht="12" customHeight="1">
      <c r="B88" s="53" t="s">
        <v>79</v>
      </c>
      <c r="C88" s="54">
        <v>63</v>
      </c>
      <c r="D88" s="46">
        <v>156</v>
      </c>
      <c r="E88" s="46">
        <v>124539</v>
      </c>
      <c r="F88" s="46">
        <v>11375</v>
      </c>
      <c r="G88" s="46">
        <v>1997</v>
      </c>
      <c r="H88" s="46">
        <v>12</v>
      </c>
      <c r="I88" s="46">
        <v>29</v>
      </c>
      <c r="J88" s="46">
        <v>4976</v>
      </c>
    </row>
    <row r="89" spans="2:10" s="55" customFormat="1" ht="12" customHeight="1">
      <c r="B89" s="53" t="s">
        <v>80</v>
      </c>
      <c r="C89" s="54">
        <v>99</v>
      </c>
      <c r="D89" s="46">
        <v>256</v>
      </c>
      <c r="E89" s="46">
        <v>122278</v>
      </c>
      <c r="F89" s="46">
        <v>15419</v>
      </c>
      <c r="G89" s="46">
        <v>1879</v>
      </c>
      <c r="H89" s="46">
        <v>52</v>
      </c>
      <c r="I89" s="46">
        <v>141</v>
      </c>
      <c r="J89" s="46">
        <v>18936</v>
      </c>
    </row>
    <row r="90" spans="2:10" s="55" customFormat="1" ht="12" customHeight="1">
      <c r="B90" s="53"/>
      <c r="C90" s="54"/>
      <c r="D90" s="46"/>
      <c r="E90" s="46"/>
      <c r="F90" s="46"/>
      <c r="G90" s="46"/>
      <c r="H90" s="46"/>
      <c r="I90" s="46"/>
      <c r="J90" s="46"/>
    </row>
    <row r="91" spans="1:10" s="57" customFormat="1" ht="12" customHeight="1">
      <c r="A91" s="48" t="s">
        <v>81</v>
      </c>
      <c r="B91" s="49"/>
      <c r="C91" s="50">
        <f aca="true" t="shared" si="13" ref="C91:H91">SUM(C92:C95)</f>
        <v>404</v>
      </c>
      <c r="D91" s="51">
        <f t="shared" si="13"/>
        <v>873</v>
      </c>
      <c r="E91" s="51">
        <f t="shared" si="13"/>
        <v>267388</v>
      </c>
      <c r="F91" s="51">
        <f t="shared" si="13"/>
        <v>36756</v>
      </c>
      <c r="G91" s="51">
        <f t="shared" si="13"/>
        <v>6479</v>
      </c>
      <c r="H91" s="51">
        <f t="shared" si="13"/>
        <v>40</v>
      </c>
      <c r="I91" s="51">
        <v>123</v>
      </c>
      <c r="J91" s="51">
        <v>14891</v>
      </c>
    </row>
    <row r="92" spans="2:10" s="55" customFormat="1" ht="12" customHeight="1">
      <c r="B92" s="53" t="s">
        <v>82</v>
      </c>
      <c r="C92" s="54">
        <v>69</v>
      </c>
      <c r="D92" s="46">
        <v>141</v>
      </c>
      <c r="E92" s="46">
        <v>39245</v>
      </c>
      <c r="F92" s="46">
        <v>5858</v>
      </c>
      <c r="G92" s="46">
        <v>413</v>
      </c>
      <c r="H92" s="46">
        <v>2</v>
      </c>
      <c r="I92" s="37" t="s">
        <v>51</v>
      </c>
      <c r="J92" s="37" t="s">
        <v>51</v>
      </c>
    </row>
    <row r="93" spans="2:10" s="55" customFormat="1" ht="12" customHeight="1">
      <c r="B93" s="53" t="s">
        <v>83</v>
      </c>
      <c r="C93" s="54">
        <v>111</v>
      </c>
      <c r="D93" s="46">
        <v>271</v>
      </c>
      <c r="E93" s="46">
        <v>84439</v>
      </c>
      <c r="F93" s="46">
        <v>9680</v>
      </c>
      <c r="G93" s="46">
        <v>3766</v>
      </c>
      <c r="H93" s="46">
        <v>6</v>
      </c>
      <c r="I93" s="46">
        <v>54</v>
      </c>
      <c r="J93" s="46">
        <v>5539</v>
      </c>
    </row>
    <row r="94" spans="2:10" s="55" customFormat="1" ht="12" customHeight="1">
      <c r="B94" s="53" t="s">
        <v>84</v>
      </c>
      <c r="C94" s="54">
        <v>117</v>
      </c>
      <c r="D94" s="46">
        <v>233</v>
      </c>
      <c r="E94" s="46">
        <v>67281</v>
      </c>
      <c r="F94" s="46">
        <v>10965</v>
      </c>
      <c r="G94" s="46">
        <v>1417</v>
      </c>
      <c r="H94" s="46">
        <v>20</v>
      </c>
      <c r="I94" s="46">
        <v>45</v>
      </c>
      <c r="J94" s="46">
        <v>6500</v>
      </c>
    </row>
    <row r="95" spans="2:10" s="55" customFormat="1" ht="12" customHeight="1">
      <c r="B95" s="53" t="s">
        <v>85</v>
      </c>
      <c r="C95" s="54">
        <v>107</v>
      </c>
      <c r="D95" s="46">
        <v>228</v>
      </c>
      <c r="E95" s="46">
        <v>76423</v>
      </c>
      <c r="F95" s="46">
        <v>10253</v>
      </c>
      <c r="G95" s="46">
        <v>883</v>
      </c>
      <c r="H95" s="46">
        <v>12</v>
      </c>
      <c r="I95" s="46">
        <v>18</v>
      </c>
      <c r="J95" s="46">
        <v>1992</v>
      </c>
    </row>
    <row r="96" spans="2:10" s="55" customFormat="1" ht="12" customHeight="1">
      <c r="B96" s="53"/>
      <c r="C96" s="54"/>
      <c r="D96" s="46"/>
      <c r="E96" s="46"/>
      <c r="F96" s="46"/>
      <c r="G96" s="46"/>
      <c r="H96" s="46"/>
      <c r="I96" s="46"/>
      <c r="J96" s="46"/>
    </row>
    <row r="97" spans="1:10" s="57" customFormat="1" ht="12" customHeight="1">
      <c r="A97" s="48" t="s">
        <v>86</v>
      </c>
      <c r="B97" s="49"/>
      <c r="C97" s="50">
        <f aca="true" t="shared" si="14" ref="C97:J97">SUM(C98:C99)</f>
        <v>335</v>
      </c>
      <c r="D97" s="51">
        <f t="shared" si="14"/>
        <v>742</v>
      </c>
      <c r="E97" s="51">
        <f t="shared" si="14"/>
        <v>275683</v>
      </c>
      <c r="F97" s="51">
        <v>43142</v>
      </c>
      <c r="G97" s="51">
        <f t="shared" si="14"/>
        <v>3853</v>
      </c>
      <c r="H97" s="51">
        <f t="shared" si="14"/>
        <v>17</v>
      </c>
      <c r="I97" s="51">
        <f t="shared" si="14"/>
        <v>36</v>
      </c>
      <c r="J97" s="51">
        <f t="shared" si="14"/>
        <v>5759</v>
      </c>
    </row>
    <row r="98" spans="2:10" ht="12" customHeight="1">
      <c r="B98" s="53" t="s">
        <v>87</v>
      </c>
      <c r="C98" s="54">
        <v>130</v>
      </c>
      <c r="D98" s="46">
        <v>247</v>
      </c>
      <c r="E98" s="46">
        <v>74797</v>
      </c>
      <c r="F98" s="46">
        <v>13356</v>
      </c>
      <c r="G98" s="46">
        <v>854</v>
      </c>
      <c r="H98" s="46">
        <v>7</v>
      </c>
      <c r="I98" s="46">
        <v>12</v>
      </c>
      <c r="J98" s="46">
        <v>2065</v>
      </c>
    </row>
    <row r="99" spans="1:11" ht="12" customHeight="1">
      <c r="A99" s="60"/>
      <c r="B99" s="61" t="s">
        <v>88</v>
      </c>
      <c r="C99" s="62">
        <v>205</v>
      </c>
      <c r="D99" s="63">
        <v>495</v>
      </c>
      <c r="E99" s="63">
        <v>200886</v>
      </c>
      <c r="F99" s="63">
        <v>29786</v>
      </c>
      <c r="G99" s="63">
        <v>2999</v>
      </c>
      <c r="H99" s="63">
        <v>10</v>
      </c>
      <c r="I99" s="63">
        <v>24</v>
      </c>
      <c r="J99" s="63">
        <v>3694</v>
      </c>
      <c r="K99" s="60"/>
    </row>
    <row r="100" spans="2:11" ht="12" customHeight="1">
      <c r="B100" s="64"/>
      <c r="C100" s="46"/>
      <c r="D100" s="46"/>
      <c r="E100" s="46"/>
      <c r="F100" s="46"/>
      <c r="G100" s="46"/>
      <c r="H100" s="46"/>
      <c r="I100" s="46"/>
      <c r="J100" s="46"/>
      <c r="K100" s="55"/>
    </row>
    <row r="101" spans="2:7" ht="12" customHeight="1">
      <c r="B101" s="65" t="s">
        <v>89</v>
      </c>
      <c r="C101" s="66"/>
      <c r="D101" s="67"/>
      <c r="E101" s="67"/>
      <c r="F101" s="67"/>
      <c r="G101" s="67"/>
    </row>
    <row r="102" spans="2:10" ht="12" customHeight="1">
      <c r="B102" s="68" t="s">
        <v>90</v>
      </c>
      <c r="C102" s="69"/>
      <c r="D102" s="69"/>
      <c r="E102" s="69"/>
      <c r="F102" s="69"/>
      <c r="G102" s="69"/>
      <c r="H102" s="69"/>
      <c r="I102" s="69"/>
      <c r="J102" s="69"/>
    </row>
    <row r="103" spans="2:10" ht="12" customHeight="1">
      <c r="B103" s="70" t="s">
        <v>91</v>
      </c>
      <c r="C103" s="71"/>
      <c r="D103" s="71"/>
      <c r="E103" s="71"/>
      <c r="F103" s="71"/>
      <c r="G103" s="71"/>
      <c r="H103" s="71"/>
      <c r="I103" s="71"/>
      <c r="J103" s="71"/>
    </row>
    <row r="104" spans="2:10" ht="12" customHeight="1">
      <c r="B104" s="70" t="s">
        <v>92</v>
      </c>
      <c r="C104" s="71"/>
      <c r="D104" s="71"/>
      <c r="E104" s="71"/>
      <c r="F104" s="71"/>
      <c r="G104" s="71"/>
      <c r="H104" s="71"/>
      <c r="I104" s="71"/>
      <c r="J104" s="71"/>
    </row>
    <row r="105" spans="2:10" ht="12" customHeight="1">
      <c r="B105" s="72"/>
      <c r="C105" s="71"/>
      <c r="D105" s="71"/>
      <c r="E105" s="71"/>
      <c r="F105" s="71"/>
      <c r="G105" s="71"/>
      <c r="H105" s="71"/>
      <c r="I105" s="71"/>
      <c r="J105" s="71"/>
    </row>
    <row r="106" spans="2:10" ht="12" customHeight="1">
      <c r="B106" s="73"/>
      <c r="C106" s="69"/>
      <c r="D106" s="69"/>
      <c r="E106" s="69"/>
      <c r="F106" s="69"/>
      <c r="G106" s="69"/>
      <c r="H106" s="69"/>
      <c r="I106" s="69"/>
      <c r="J106" s="69"/>
    </row>
    <row r="107" ht="12" customHeight="1">
      <c r="B107" s="74"/>
    </row>
  </sheetData>
  <sheetProtection/>
  <mergeCells count="26">
    <mergeCell ref="A80:B80"/>
    <mergeCell ref="A84:B84"/>
    <mergeCell ref="A91:B91"/>
    <mergeCell ref="A97:B97"/>
    <mergeCell ref="A42:B42"/>
    <mergeCell ref="A46:B46"/>
    <mergeCell ref="A52:B52"/>
    <mergeCell ref="A55:B55"/>
    <mergeCell ref="A65:B65"/>
    <mergeCell ref="A75:B75"/>
    <mergeCell ref="J5:J7"/>
    <mergeCell ref="A8:B8"/>
    <mergeCell ref="A14:B14"/>
    <mergeCell ref="A16:B16"/>
    <mergeCell ref="A30:B30"/>
    <mergeCell ref="A35:B35"/>
    <mergeCell ref="A4:B7"/>
    <mergeCell ref="C4:G4"/>
    <mergeCell ref="H4:J4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" right="0" top="0" bottom="0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2009-05-07T05:31:21Z</dcterms:created>
  <dcterms:modified xsi:type="dcterms:W3CDTF">2009-05-07T05:31:28Z</dcterms:modified>
  <cp:category/>
  <cp:version/>
  <cp:contentType/>
  <cp:contentStatus/>
</cp:coreProperties>
</file>