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<sst xmlns="http://schemas.openxmlformats.org/spreadsheetml/2006/main" count="123" uniqueCount="114">
  <si>
    <t xml:space="preserve">270．　国　     　 民     　　年        金          </t>
  </si>
  <si>
    <t>(単位 金額1000円)</t>
  </si>
  <si>
    <t>年次および　　　　市　　町　　村</t>
  </si>
  <si>
    <t>被  保  険  者  数</t>
  </si>
  <si>
    <t>保険料免除被保険者数</t>
  </si>
  <si>
    <t>保 険 料     収 納 額</t>
  </si>
  <si>
    <t>拠  出  年  金</t>
  </si>
  <si>
    <t>無            拠           出           年           金</t>
  </si>
  <si>
    <t>標示番号</t>
  </si>
  <si>
    <t>総    数</t>
  </si>
  <si>
    <t>う   ち       強   制</t>
  </si>
  <si>
    <t>う    ち    法定免除</t>
  </si>
  <si>
    <t>国  民  年  金</t>
  </si>
  <si>
    <t>福 祉 年 金 総 額</t>
  </si>
  <si>
    <t>老 令 福 祉 年 金</t>
  </si>
  <si>
    <t>障 害 福 祉 年 金</t>
  </si>
  <si>
    <t>母子（準母子）福祉年金</t>
  </si>
  <si>
    <t>受給権者数</t>
  </si>
  <si>
    <t>給  付  額</t>
  </si>
  <si>
    <t>件  数</t>
  </si>
  <si>
    <t>金  額</t>
  </si>
  <si>
    <t xml:space="preserve"> </t>
  </si>
  <si>
    <t>昭和45年度</t>
  </si>
  <si>
    <t xml:space="preserve">65，986 (12,067)    </t>
  </si>
  <si>
    <t xml:space="preserve"> 2,411,058    (541,900)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</si>
  <si>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</si>
  <si>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</si>
  <si>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</si>
  <si>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</si>
  <si>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</si>
  <si>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</si>
  <si>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</si>
  <si>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</si>
  <si>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</si>
  <si>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</si>
  <si>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</si>
  <si>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</si>
  <si>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</si>
  <si>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</si>
  <si>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</si>
  <si>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</si>
  <si>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</si>
  <si>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</si>
  <si>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</si>
  <si>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</si>
  <si>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</si>
  <si>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</si>
  <si>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</si>
  <si>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</si>
  <si>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</si>
  <si>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</si>
  <si>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</si>
  <si>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</si>
  <si>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</si>
  <si>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</si>
  <si>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</si>
  <si>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</si>
  <si>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</si>
  <si>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</si>
  <si>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</si>
  <si>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</si>
  <si>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</si>
  <si>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</si>
  <si>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</si>
  <si>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</si>
  <si>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</si>
  <si>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</si>
  <si>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</si>
  <si>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</si>
  <si>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</si>
  <si>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</si>
  <si>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</si>
  <si>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</si>
  <si>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</si>
  <si>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</si>
  <si>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</si>
  <si>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</si>
  <si>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</si>
  <si>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</si>
  <si>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</si>
  <si>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</si>
  <si>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</si>
  <si>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</si>
  <si>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</si>
  <si>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</si>
  <si>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</si>
  <si>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</si>
  <si>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</si>
  <si>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</si>
  <si>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</si>
  <si>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</si>
  <si>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</si>
  <si>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</si>
  <si>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</si>
  <si>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</si>
  <si>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</si>
  <si>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</si>
  <si>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</si>
  <si>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</si>
  <si>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</si>
  <si>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</si>
  <si>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</si>
  <si>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</si>
  <si>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</si>
  <si>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</si>
  <si>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</si>
  <si>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</si>
  <si>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</si>
  <si>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</si>
  <si>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</si>
  <si>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</si>
  <si>
    <t>資料:国民年金課</t>
  </si>
  <si>
    <t xml:space="preserve"> </t>
  </si>
  <si>
    <t xml:space="preserve"> 注 （ ）は老令特別給付金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</si>
</sst>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);\(#,##0\)"/>
    <numFmt numFmtId="178" formatCode="0_ ;[Red]\-0\ "/>
    <numFmt numFmtId="179" formatCode="#,##0_ ;[Red]\-#,##0\ "/>
    <numFmt numFmtId="180" formatCode="#,##0_ "/>
    <numFmt numFmtId="181" formatCode="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60" applyFont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centerContinuous"/>
      <protection locked="0"/>
    </xf>
    <xf numFmtId="0" fontId="22" fillId="0" borderId="0" xfId="60" applyFont="1">
      <alignment/>
      <protection/>
    </xf>
    <xf numFmtId="0" fontId="22" fillId="0" borderId="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2" fillId="0" borderId="10" xfId="60" applyFont="1" applyBorder="1" applyAlignment="1" applyProtection="1">
      <alignment/>
      <protection locked="0"/>
    </xf>
    <xf numFmtId="176" fontId="0" fillId="0" borderId="11" xfId="60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22" fillId="0" borderId="13" xfId="60" applyFont="1" applyBorder="1" applyAlignment="1" applyProtection="1">
      <alignment horizontal="center" vertical="center"/>
      <protection locked="0"/>
    </xf>
    <xf numFmtId="0" fontId="22" fillId="0" borderId="14" xfId="60" applyFont="1" applyBorder="1" applyAlignment="1" applyProtection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 wrapText="1"/>
      <protection locked="0"/>
    </xf>
    <xf numFmtId="0" fontId="22" fillId="0" borderId="16" xfId="60" applyFont="1" applyBorder="1" applyAlignment="1" applyProtection="1">
      <alignment horizontal="center" vertical="center"/>
      <protection locked="0"/>
    </xf>
    <xf numFmtId="0" fontId="18" fillId="0" borderId="16" xfId="60" applyBorder="1" applyAlignment="1">
      <alignment horizontal="center" vertical="center"/>
      <protection/>
    </xf>
    <xf numFmtId="0" fontId="18" fillId="0" borderId="14" xfId="60" applyBorder="1" applyAlignment="1">
      <alignment horizontal="center" vertical="center"/>
      <protection/>
    </xf>
    <xf numFmtId="38" fontId="24" fillId="0" borderId="17" xfId="48" applyFont="1" applyBorder="1" applyAlignment="1">
      <alignment horizontal="center" vertical="top" textRotation="255" shrinkToFit="1"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22" fillId="0" borderId="19" xfId="60" applyFont="1" applyBorder="1" applyAlignment="1" applyProtection="1">
      <alignment horizontal="center" vertical="center"/>
      <protection locked="0"/>
    </xf>
    <xf numFmtId="0" fontId="22" fillId="0" borderId="19" xfId="60" applyFont="1" applyBorder="1" applyAlignment="1" applyProtection="1">
      <alignment horizontal="center" vertical="center" wrapText="1"/>
      <protection locked="0"/>
    </xf>
    <xf numFmtId="0" fontId="22" fillId="0" borderId="20" xfId="60" applyFont="1" applyBorder="1" applyAlignment="1" applyProtection="1">
      <alignment horizontal="center" vertical="center" wrapText="1"/>
      <protection locked="0"/>
    </xf>
    <xf numFmtId="0" fontId="22" fillId="0" borderId="21" xfId="60" applyFont="1" applyBorder="1" applyAlignment="1" applyProtection="1">
      <alignment horizontal="center" vertical="center"/>
      <protection locked="0"/>
    </xf>
    <xf numFmtId="0" fontId="22" fillId="0" borderId="22" xfId="60" applyFont="1" applyBorder="1" applyAlignment="1" applyProtection="1">
      <alignment horizontal="center" vertical="center"/>
      <protection locked="0"/>
    </xf>
    <xf numFmtId="0" fontId="22" fillId="0" borderId="23" xfId="60" applyFont="1" applyBorder="1" applyAlignment="1" applyProtection="1">
      <alignment horizontal="center" vertical="center"/>
      <protection locked="0"/>
    </xf>
    <xf numFmtId="0" fontId="22" fillId="0" borderId="24" xfId="60" applyFont="1" applyBorder="1" applyAlignment="1" applyProtection="1">
      <alignment horizontal="center" vertical="center"/>
      <protection locked="0"/>
    </xf>
    <xf numFmtId="0" fontId="18" fillId="0" borderId="25" xfId="60" applyBorder="1" applyAlignment="1">
      <alignment horizontal="center" vertical="center"/>
      <protection/>
    </xf>
    <xf numFmtId="0" fontId="22" fillId="0" borderId="26" xfId="60" applyFont="1" applyBorder="1" applyAlignment="1" applyProtection="1">
      <alignment horizontal="center" vertical="center"/>
      <protection locked="0"/>
    </xf>
    <xf numFmtId="38" fontId="24" fillId="0" borderId="27" xfId="48" applyFont="1" applyBorder="1" applyAlignment="1">
      <alignment horizontal="center" vertical="top" textRotation="255" shrinkToFi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22" fillId="0" borderId="28" xfId="60" applyFont="1" applyBorder="1" applyAlignment="1" applyProtection="1">
      <alignment horizontal="center" vertical="center"/>
      <protection locked="0"/>
    </xf>
    <xf numFmtId="0" fontId="22" fillId="0" borderId="28" xfId="60" applyFont="1" applyBorder="1" applyAlignment="1" applyProtection="1">
      <alignment horizontal="center" vertical="center" wrapText="1"/>
      <protection locked="0"/>
    </xf>
    <xf numFmtId="0" fontId="22" fillId="0" borderId="28" xfId="60" applyFont="1" applyBorder="1" applyAlignment="1" applyProtection="1">
      <alignment horizontal="distributed" vertical="center"/>
      <protection locked="0"/>
    </xf>
    <xf numFmtId="0" fontId="22" fillId="0" borderId="23" xfId="60" applyFont="1" applyBorder="1" applyAlignment="1" applyProtection="1">
      <alignment horizontal="center" vertical="center"/>
      <protection locked="0"/>
    </xf>
    <xf numFmtId="0" fontId="22" fillId="0" borderId="24" xfId="60" applyFont="1" applyBorder="1" applyAlignment="1" applyProtection="1">
      <alignment horizontal="center" vertical="center"/>
      <protection locked="0"/>
    </xf>
    <xf numFmtId="0" fontId="22" fillId="0" borderId="21" xfId="60" applyFont="1" applyBorder="1" applyAlignment="1" applyProtection="1">
      <alignment horizontal="center" vertical="center"/>
      <protection locked="0"/>
    </xf>
    <xf numFmtId="0" fontId="22" fillId="0" borderId="29" xfId="60" applyFont="1" applyBorder="1" applyAlignment="1" applyProtection="1">
      <alignment horizontal="center" vertical="center"/>
      <protection locked="0"/>
    </xf>
    <xf numFmtId="38" fontId="24" fillId="0" borderId="26" xfId="48" applyFont="1" applyBorder="1" applyAlignment="1">
      <alignment horizontal="center" vertical="top" textRotation="255" shrinkToFit="1"/>
    </xf>
    <xf numFmtId="0" fontId="22" fillId="0" borderId="18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 applyProtection="1">
      <alignment horizontal="center" vertical="distributed"/>
      <protection locked="0"/>
    </xf>
    <xf numFmtId="0" fontId="22" fillId="0" borderId="0" xfId="60" applyFont="1" applyBorder="1" applyAlignment="1" applyProtection="1">
      <alignment horizontal="distributed" vertical="center"/>
      <protection locked="0"/>
    </xf>
    <xf numFmtId="177" fontId="22" fillId="0" borderId="0" xfId="60" applyNumberFormat="1" applyFont="1" applyBorder="1" applyAlignment="1" applyProtection="1">
      <alignment horizontal="center" vertical="center"/>
      <protection locked="0"/>
    </xf>
    <xf numFmtId="0" fontId="24" fillId="0" borderId="27" xfId="60" applyFont="1" applyBorder="1" applyAlignment="1" applyProtection="1">
      <alignment horizontal="center" vertical="center" textRotation="255"/>
      <protection locked="0"/>
    </xf>
    <xf numFmtId="3" fontId="22" fillId="0" borderId="0" xfId="60" applyNumberFormat="1" applyFont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/>
    </xf>
    <xf numFmtId="41" fontId="22" fillId="0" borderId="0" xfId="60" applyNumberFormat="1" applyFont="1" applyProtection="1">
      <alignment/>
      <protection locked="0"/>
    </xf>
    <xf numFmtId="41" fontId="22" fillId="0" borderId="0" xfId="60" applyNumberFormat="1" applyFont="1" applyAlignment="1" applyProtection="1">
      <alignment horizontal="left"/>
      <protection locked="0"/>
    </xf>
    <xf numFmtId="3" fontId="22" fillId="0" borderId="27" xfId="60" applyNumberFormat="1" applyFont="1" applyBorder="1" applyAlignment="1" applyProtection="1">
      <alignment horizontal="center"/>
      <protection locked="0"/>
    </xf>
    <xf numFmtId="3" fontId="22" fillId="0" borderId="0" xfId="60" applyNumberFormat="1" applyFont="1">
      <alignment/>
      <protection/>
    </xf>
    <xf numFmtId="3" fontId="22" fillId="0" borderId="0" xfId="60" applyNumberFormat="1" applyFont="1" applyBorder="1" applyAlignment="1" applyProtection="1">
      <alignment horizontal="distributed"/>
      <protection locked="0"/>
    </xf>
    <xf numFmtId="0" fontId="0" fillId="0" borderId="18" xfId="0" applyBorder="1" applyAlignment="1">
      <alignment horizontal="distributed" vertical="center"/>
    </xf>
    <xf numFmtId="41" fontId="22" fillId="0" borderId="0" xfId="60" applyNumberFormat="1" applyFont="1" applyAlignment="1" applyProtection="1">
      <alignment vertical="center"/>
      <protection locked="0"/>
    </xf>
    <xf numFmtId="41" fontId="22" fillId="0" borderId="0" xfId="60" applyNumberFormat="1" applyFont="1" applyAlignment="1" applyProtection="1">
      <alignment horizontal="right" vertical="center" wrapText="1"/>
      <protection locked="0"/>
    </xf>
    <xf numFmtId="178" fontId="22" fillId="0" borderId="0" xfId="60" applyNumberFormat="1" applyFont="1" applyAlignment="1" applyProtection="1">
      <alignment horizontal="center" vertical="center" wrapText="1"/>
      <protection locked="0"/>
    </xf>
    <xf numFmtId="3" fontId="22" fillId="0" borderId="27" xfId="60" applyNumberFormat="1" applyFont="1" applyBorder="1" applyAlignment="1" applyProtection="1">
      <alignment horizontal="center" vertical="center"/>
      <protection locked="0"/>
    </xf>
    <xf numFmtId="3" fontId="22" fillId="0" borderId="0" xfId="60" applyNumberFormat="1" applyFont="1" applyAlignment="1">
      <alignment vertical="center"/>
      <protection/>
    </xf>
    <xf numFmtId="3" fontId="22" fillId="0" borderId="18" xfId="60" applyNumberFormat="1" applyFont="1" applyBorder="1" applyAlignment="1" applyProtection="1">
      <alignment horizontal="centerContinuous"/>
      <protection locked="0"/>
    </xf>
    <xf numFmtId="177" fontId="22" fillId="0" borderId="0" xfId="60" applyNumberFormat="1" applyFont="1" applyAlignment="1" applyProtection="1">
      <alignment/>
      <protection locked="0"/>
    </xf>
    <xf numFmtId="3" fontId="25" fillId="0" borderId="0" xfId="60" applyNumberFormat="1" applyFont="1" applyBorder="1" applyAlignment="1" applyProtection="1">
      <alignment horizontal="distributed"/>
      <protection locked="0"/>
    </xf>
    <xf numFmtId="41" fontId="25" fillId="0" borderId="0" xfId="60" applyNumberFormat="1" applyFont="1">
      <alignment/>
      <protection/>
    </xf>
    <xf numFmtId="3" fontId="25" fillId="0" borderId="27" xfId="60" applyNumberFormat="1" applyFont="1" applyBorder="1" applyAlignment="1" applyProtection="1">
      <alignment horizontal="center"/>
      <protection locked="0"/>
    </xf>
    <xf numFmtId="3" fontId="25" fillId="0" borderId="0" xfId="60" applyNumberFormat="1" applyFont="1">
      <alignment/>
      <protection/>
    </xf>
    <xf numFmtId="3" fontId="22" fillId="0" borderId="18" xfId="60" applyNumberFormat="1" applyFont="1" applyBorder="1" applyProtection="1">
      <alignment/>
      <protection locked="0"/>
    </xf>
    <xf numFmtId="49" fontId="22" fillId="0" borderId="0" xfId="0" applyNumberFormat="1" applyFont="1" applyAlignment="1" applyProtection="1">
      <alignment horizontal="distributed"/>
      <protection locked="0"/>
    </xf>
    <xf numFmtId="49" fontId="22" fillId="0" borderId="18" xfId="0" applyNumberFormat="1" applyFont="1" applyBorder="1" applyAlignment="1" applyProtection="1">
      <alignment horizontal="distributed"/>
      <protection locked="0"/>
    </xf>
    <xf numFmtId="179" fontId="22" fillId="0" borderId="0" xfId="60" applyNumberFormat="1" applyFont="1">
      <alignment/>
      <protection/>
    </xf>
    <xf numFmtId="49" fontId="22" fillId="0" borderId="18" xfId="0" applyNumberFormat="1" applyFont="1" applyBorder="1" applyAlignment="1" applyProtection="1" quotePrefix="1">
      <alignment horizontal="distributed"/>
      <protection locked="0"/>
    </xf>
    <xf numFmtId="3" fontId="22" fillId="0" borderId="18" xfId="60" applyNumberFormat="1" applyFont="1" applyBorder="1" applyAlignment="1" applyProtection="1">
      <alignment horizontal="distributed"/>
      <protection locked="0"/>
    </xf>
    <xf numFmtId="49" fontId="25" fillId="0" borderId="0" xfId="0" applyNumberFormat="1" applyFont="1" applyBorder="1" applyAlignment="1" applyProtection="1">
      <alignment horizontal="distributed"/>
      <protection locked="0"/>
    </xf>
    <xf numFmtId="49" fontId="25" fillId="0" borderId="18" xfId="0" applyNumberFormat="1" applyFont="1" applyBorder="1" applyAlignment="1">
      <alignment horizontal="distributed"/>
    </xf>
    <xf numFmtId="38" fontId="22" fillId="0" borderId="0" xfId="48" applyFont="1" applyAlignment="1">
      <alignment/>
    </xf>
    <xf numFmtId="180" fontId="22" fillId="0" borderId="0" xfId="60" applyNumberFormat="1" applyFont="1" applyProtection="1">
      <alignment/>
      <protection locked="0"/>
    </xf>
    <xf numFmtId="41" fontId="22" fillId="0" borderId="0" xfId="0" applyNumberFormat="1" applyFont="1" applyAlignment="1" applyProtection="1">
      <alignment horizontal="centerContinuous"/>
      <protection locked="0"/>
    </xf>
    <xf numFmtId="41" fontId="22" fillId="0" borderId="18" xfId="0" applyNumberFormat="1" applyFont="1" applyBorder="1" applyAlignment="1" applyProtection="1">
      <alignment horizontal="distributed"/>
      <protection locked="0"/>
    </xf>
    <xf numFmtId="41" fontId="25" fillId="0" borderId="0" xfId="60" applyNumberFormat="1" applyFont="1" applyBorder="1">
      <alignment/>
      <protection/>
    </xf>
    <xf numFmtId="181" fontId="22" fillId="0" borderId="0" xfId="60" applyNumberFormat="1" applyFont="1" applyProtection="1">
      <alignment/>
      <protection locked="0"/>
    </xf>
    <xf numFmtId="180" fontId="25" fillId="0" borderId="0" xfId="60" applyNumberFormat="1" applyFont="1">
      <alignment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3" fontId="22" fillId="0" borderId="0" xfId="60" applyNumberFormat="1" applyFont="1" applyBorder="1">
      <alignment/>
      <protection/>
    </xf>
    <xf numFmtId="41" fontId="25" fillId="0" borderId="0" xfId="60" applyNumberFormat="1" applyFont="1" applyProtection="1">
      <alignment/>
      <protection locked="0"/>
    </xf>
    <xf numFmtId="38" fontId="25" fillId="0" borderId="0" xfId="48" applyFont="1" applyAlignment="1">
      <alignment/>
    </xf>
    <xf numFmtId="49" fontId="25" fillId="0" borderId="0" xfId="0" applyNumberFormat="1" applyFont="1" applyBorder="1" applyAlignment="1" applyProtection="1" quotePrefix="1">
      <alignment horizontal="distributed"/>
      <protection locked="0"/>
    </xf>
    <xf numFmtId="177" fontId="22" fillId="0" borderId="0" xfId="60" applyNumberFormat="1" applyFont="1" applyProtection="1">
      <alignment/>
      <protection locked="0"/>
    </xf>
    <xf numFmtId="49" fontId="22" fillId="0" borderId="23" xfId="0" applyNumberFormat="1" applyFont="1" applyBorder="1" applyAlignment="1" applyProtection="1">
      <alignment horizontal="distributed"/>
      <protection locked="0"/>
    </xf>
    <xf numFmtId="49" fontId="22" fillId="0" borderId="24" xfId="0" applyNumberFormat="1" applyFont="1" applyBorder="1" applyAlignment="1" applyProtection="1">
      <alignment horizontal="distributed"/>
      <protection locked="0"/>
    </xf>
    <xf numFmtId="41" fontId="22" fillId="0" borderId="26" xfId="60" applyNumberFormat="1" applyFont="1" applyBorder="1" applyProtection="1">
      <alignment/>
      <protection locked="0"/>
    </xf>
    <xf numFmtId="41" fontId="22" fillId="0" borderId="23" xfId="60" applyNumberFormat="1" applyFont="1" applyBorder="1" applyProtection="1">
      <alignment/>
      <protection locked="0"/>
    </xf>
    <xf numFmtId="180" fontId="22" fillId="0" borderId="23" xfId="60" applyNumberFormat="1" applyFont="1" applyBorder="1" applyProtection="1">
      <alignment/>
      <protection locked="0"/>
    </xf>
    <xf numFmtId="41" fontId="22" fillId="0" borderId="24" xfId="60" applyNumberFormat="1" applyFont="1" applyBorder="1" applyProtection="1">
      <alignment/>
      <protection locked="0"/>
    </xf>
    <xf numFmtId="3" fontId="22" fillId="0" borderId="23" xfId="60" applyNumberFormat="1" applyFont="1" applyBorder="1" applyAlignment="1" applyProtection="1">
      <alignment horizontal="center"/>
      <protection locked="0"/>
    </xf>
    <xf numFmtId="0" fontId="22" fillId="0" borderId="0" xfId="60" applyFont="1" applyProtection="1">
      <alignment/>
      <protection locked="0"/>
    </xf>
    <xf numFmtId="3" fontId="22" fillId="0" borderId="0" xfId="60" applyNumberFormat="1" applyFont="1" applyProtection="1">
      <alignment/>
      <protection locked="0"/>
    </xf>
    <xf numFmtId="0" fontId="22" fillId="0" borderId="0" xfId="6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50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selection activeCell="A1" sqref="A1"/>
    </sheetView>
  </sheetViews>
  <sheetFormatPr defaultColWidth="12.625" defaultRowHeight="12.75"/>
  <cols>
    <col min="1" max="1" width="4.25390625" style="1" customWidth="1"/>
    <col min="2" max="17" width="12.375" style="1" customWidth="1"/>
    <col min="18" max="18" width="5.875" style="1" customWidth="1"/>
    <col min="19" max="19" width="12.375" style="1" customWidth="1"/>
    <col min="20" max="20" width="15.25390625" style="1" customWidth="1"/>
    <col min="21" max="21" width="12.625" style="1" customWidth="1"/>
    <col min="22" max="22" width="15.25390625" style="1" customWidth="1"/>
    <col min="23" max="23" width="12.625" style="1" customWidth="1"/>
    <col min="24" max="24" width="15.25390625" style="1" customWidth="1"/>
    <col min="25" max="25" width="12.625" style="1" customWidth="1"/>
    <col min="26" max="26" width="14.25390625" style="1" customWidth="1"/>
    <col min="27" max="27" width="12.625" style="1" customWidth="1"/>
    <col min="28" max="28" width="10.25390625" style="1" customWidth="1"/>
    <col min="29" max="29" width="12.625" style="1" customWidth="1"/>
    <col min="30" max="30" width="11.25390625" style="1" customWidth="1"/>
    <col min="31" max="33" width="12.625" style="1" customWidth="1"/>
    <col min="34" max="34" width="14.25390625" style="1" customWidth="1"/>
    <col min="35" max="16384" width="12.625" style="1" customWidth="1"/>
  </cols>
  <sheetData>
    <row r="1" spans="2:18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7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4" customFormat="1" ht="12.75" thickBot="1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</row>
    <row r="4" spans="1:18" s="4" customFormat="1" ht="18" customHeight="1" thickTop="1">
      <c r="A4" s="8" t="s">
        <v>2</v>
      </c>
      <c r="B4" s="9"/>
      <c r="C4" s="10" t="s">
        <v>3</v>
      </c>
      <c r="D4" s="11"/>
      <c r="E4" s="10" t="s">
        <v>4</v>
      </c>
      <c r="F4" s="11"/>
      <c r="G4" s="12" t="s">
        <v>5</v>
      </c>
      <c r="H4" s="10" t="s">
        <v>6</v>
      </c>
      <c r="I4" s="13"/>
      <c r="J4" s="13" t="s">
        <v>7</v>
      </c>
      <c r="K4" s="14"/>
      <c r="L4" s="14"/>
      <c r="M4" s="14"/>
      <c r="N4" s="14"/>
      <c r="O4" s="14"/>
      <c r="P4" s="14"/>
      <c r="Q4" s="15"/>
      <c r="R4" s="16" t="s">
        <v>8</v>
      </c>
    </row>
    <row r="5" spans="1:18" s="4" customFormat="1" ht="17.25" customHeight="1">
      <c r="A5" s="17"/>
      <c r="B5" s="18"/>
      <c r="C5" s="19" t="s">
        <v>9</v>
      </c>
      <c r="D5" s="20" t="s">
        <v>10</v>
      </c>
      <c r="E5" s="19" t="s">
        <v>9</v>
      </c>
      <c r="F5" s="20" t="s">
        <v>11</v>
      </c>
      <c r="G5" s="21"/>
      <c r="H5" s="22" t="s">
        <v>12</v>
      </c>
      <c r="I5" s="23"/>
      <c r="J5" s="24" t="s">
        <v>13</v>
      </c>
      <c r="K5" s="25"/>
      <c r="L5" s="22" t="s">
        <v>14</v>
      </c>
      <c r="M5" s="26"/>
      <c r="N5" s="27" t="s">
        <v>15</v>
      </c>
      <c r="O5" s="25"/>
      <c r="P5" s="27" t="s">
        <v>16</v>
      </c>
      <c r="Q5" s="24"/>
      <c r="R5" s="28"/>
    </row>
    <row r="6" spans="1:18" s="4" customFormat="1" ht="13.5" customHeight="1">
      <c r="A6" s="29"/>
      <c r="B6" s="30"/>
      <c r="C6" s="31"/>
      <c r="D6" s="32"/>
      <c r="E6" s="31"/>
      <c r="F6" s="32"/>
      <c r="G6" s="32"/>
      <c r="H6" s="33" t="s">
        <v>17</v>
      </c>
      <c r="I6" s="34" t="s">
        <v>18</v>
      </c>
      <c r="J6" s="35" t="s">
        <v>19</v>
      </c>
      <c r="K6" s="35" t="s">
        <v>20</v>
      </c>
      <c r="L6" s="36" t="s">
        <v>19</v>
      </c>
      <c r="M6" s="37" t="s">
        <v>20</v>
      </c>
      <c r="N6" s="35" t="s">
        <v>19</v>
      </c>
      <c r="O6" s="35" t="s">
        <v>20</v>
      </c>
      <c r="P6" s="35" t="s">
        <v>19</v>
      </c>
      <c r="Q6" s="34" t="s">
        <v>20</v>
      </c>
      <c r="R6" s="38"/>
    </row>
    <row r="7" spans="2:18" s="4" customFormat="1" ht="12">
      <c r="B7" s="39"/>
      <c r="C7" s="40"/>
      <c r="D7" s="40"/>
      <c r="E7" s="40"/>
      <c r="F7" s="41"/>
      <c r="G7" s="41"/>
      <c r="H7" s="42"/>
      <c r="I7" s="40"/>
      <c r="J7" s="40"/>
      <c r="K7" s="40"/>
      <c r="L7" s="43" t="s">
        <v>21</v>
      </c>
      <c r="M7" s="43" t="s">
        <v>21</v>
      </c>
      <c r="N7" s="40"/>
      <c r="O7" s="40"/>
      <c r="P7" s="40"/>
      <c r="Q7" s="40"/>
      <c r="R7" s="44"/>
    </row>
    <row r="8" spans="1:18" s="50" customFormat="1" ht="17.25" customHeight="1">
      <c r="A8" s="45" t="s">
        <v>22</v>
      </c>
      <c r="B8" s="46"/>
      <c r="C8" s="47">
        <v>317557</v>
      </c>
      <c r="D8" s="47">
        <v>261222</v>
      </c>
      <c r="E8" s="47">
        <v>38909</v>
      </c>
      <c r="F8" s="47">
        <v>11044</v>
      </c>
      <c r="G8" s="47">
        <v>1356231</v>
      </c>
      <c r="H8" s="47">
        <v>3234</v>
      </c>
      <c r="I8" s="47">
        <v>321530</v>
      </c>
      <c r="J8" s="47">
        <v>68485</v>
      </c>
      <c r="K8" s="47">
        <v>1519005</v>
      </c>
      <c r="L8" s="48">
        <v>59475</v>
      </c>
      <c r="M8" s="47">
        <v>1206848</v>
      </c>
      <c r="N8" s="47">
        <v>8331</v>
      </c>
      <c r="O8" s="47">
        <v>291921</v>
      </c>
      <c r="P8" s="47">
        <v>679</v>
      </c>
      <c r="Q8" s="47">
        <v>20236</v>
      </c>
      <c r="R8" s="49">
        <v>45</v>
      </c>
    </row>
    <row r="9" spans="1:18" s="50" customFormat="1" ht="12">
      <c r="A9" s="51">
        <v>46</v>
      </c>
      <c r="B9" s="46"/>
      <c r="C9" s="47">
        <v>307861</v>
      </c>
      <c r="D9" s="47">
        <v>258520</v>
      </c>
      <c r="E9" s="47">
        <v>33475</v>
      </c>
      <c r="F9" s="47">
        <v>10934</v>
      </c>
      <c r="G9" s="47">
        <v>1560036</v>
      </c>
      <c r="H9" s="47">
        <v>5396</v>
      </c>
      <c r="I9" s="47">
        <v>456695</v>
      </c>
      <c r="J9" s="47">
        <v>70965</v>
      </c>
      <c r="K9" s="47">
        <v>1910031</v>
      </c>
      <c r="L9" s="48">
        <v>61986</v>
      </c>
      <c r="M9" s="47">
        <v>1563769</v>
      </c>
      <c r="N9" s="47">
        <v>8515</v>
      </c>
      <c r="O9" s="47">
        <v>330586</v>
      </c>
      <c r="P9" s="47">
        <v>464</v>
      </c>
      <c r="Q9" s="47">
        <v>15676</v>
      </c>
      <c r="R9" s="49">
        <v>46</v>
      </c>
    </row>
    <row r="10" spans="1:18" s="57" customFormat="1" ht="24" customHeight="1">
      <c r="A10" s="45">
        <v>47</v>
      </c>
      <c r="B10" s="52"/>
      <c r="C10" s="53">
        <v>312404</v>
      </c>
      <c r="D10" s="53">
        <v>257333</v>
      </c>
      <c r="E10" s="53">
        <v>29315</v>
      </c>
      <c r="F10" s="53">
        <v>10431</v>
      </c>
      <c r="G10" s="53">
        <v>1717501</v>
      </c>
      <c r="H10" s="53">
        <v>8873</v>
      </c>
      <c r="I10" s="53">
        <v>694890</v>
      </c>
      <c r="J10" s="53">
        <v>74114</v>
      </c>
      <c r="K10" s="53">
        <v>2921806</v>
      </c>
      <c r="L10" s="54" t="s">
        <v>23</v>
      </c>
      <c r="M10" s="55" t="s">
        <v>24</v>
      </c>
      <c r="N10" s="53">
        <v>8637</v>
      </c>
      <c r="O10" s="53">
        <v>495575</v>
      </c>
      <c r="P10" s="53">
        <v>306</v>
      </c>
      <c r="Q10" s="53">
        <v>15172</v>
      </c>
      <c r="R10" s="56">
        <v>47</v>
      </c>
    </row>
    <row r="11" spans="1:18" s="50" customFormat="1" ht="12">
      <c r="A11" s="51">
        <v>48</v>
      </c>
      <c r="B11" s="46"/>
      <c r="C11" s="47">
        <v>317841</v>
      </c>
      <c r="D11" s="47">
        <v>252110</v>
      </c>
      <c r="E11" s="47">
        <v>26343</v>
      </c>
      <c r="F11" s="47">
        <v>9938</v>
      </c>
      <c r="G11" s="47">
        <v>2186013</v>
      </c>
      <c r="H11" s="47">
        <v>12426</v>
      </c>
      <c r="I11" s="47">
        <v>2137383</v>
      </c>
      <c r="J11" s="47">
        <v>88672</v>
      </c>
      <c r="K11" s="47">
        <v>5145166</v>
      </c>
      <c r="L11" s="48">
        <v>67677</v>
      </c>
      <c r="M11" s="47">
        <v>3838025</v>
      </c>
      <c r="N11" s="47">
        <v>8742</v>
      </c>
      <c r="O11" s="47">
        <v>751351</v>
      </c>
      <c r="P11" s="47">
        <v>186</v>
      </c>
      <c r="Q11" s="47">
        <v>13890</v>
      </c>
      <c r="R11" s="49">
        <v>48</v>
      </c>
    </row>
    <row r="12" spans="2:18" s="50" customFormat="1" ht="12">
      <c r="B12" s="58" t="s">
        <v>21</v>
      </c>
      <c r="C12" s="47"/>
      <c r="D12" s="47"/>
      <c r="E12" s="47"/>
      <c r="G12" s="47"/>
      <c r="H12" s="47"/>
      <c r="I12" s="47"/>
      <c r="J12" s="47"/>
      <c r="K12" s="47"/>
      <c r="L12" s="47"/>
      <c r="M12" s="59"/>
      <c r="N12" s="47"/>
      <c r="O12" s="47"/>
      <c r="P12" s="47"/>
      <c r="Q12" s="47"/>
      <c r="R12" s="49"/>
    </row>
    <row r="13" spans="1:18" s="63" customFormat="1" ht="12">
      <c r="A13" s="60">
        <v>49</v>
      </c>
      <c r="B13" s="46"/>
      <c r="C13" s="61">
        <f aca="true" t="shared" si="0" ref="C13:M13">SUM(C15:C16)</f>
        <v>312164</v>
      </c>
      <c r="D13" s="61">
        <v>249540</v>
      </c>
      <c r="E13" s="61">
        <f t="shared" si="0"/>
        <v>24773</v>
      </c>
      <c r="F13" s="61">
        <v>10328</v>
      </c>
      <c r="G13" s="61">
        <v>3224094</v>
      </c>
      <c r="H13" s="61">
        <f t="shared" si="0"/>
        <v>18279</v>
      </c>
      <c r="I13" s="61">
        <v>3319646</v>
      </c>
      <c r="J13" s="61">
        <f t="shared" si="0"/>
        <v>84787</v>
      </c>
      <c r="K13" s="61">
        <f t="shared" si="0"/>
        <v>7394435</v>
      </c>
      <c r="L13" s="61">
        <f t="shared" si="0"/>
        <v>75368</v>
      </c>
      <c r="M13" s="61">
        <f t="shared" si="0"/>
        <v>6197662</v>
      </c>
      <c r="N13" s="61">
        <f>SUM(N15:N16)</f>
        <v>9316</v>
      </c>
      <c r="O13" s="61">
        <v>1185526</v>
      </c>
      <c r="P13" s="61">
        <f>SUM(P15:P16)</f>
        <v>103</v>
      </c>
      <c r="Q13" s="61">
        <f>SUM(Q15:Q16)</f>
        <v>11253</v>
      </c>
      <c r="R13" s="62">
        <v>49</v>
      </c>
    </row>
    <row r="14" spans="2:18" s="50" customFormat="1" ht="12">
      <c r="B14" s="5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9"/>
      <c r="N14" s="47"/>
      <c r="O14" s="47"/>
      <c r="P14" s="47"/>
      <c r="Q14" s="47"/>
      <c r="R14" s="49"/>
    </row>
    <row r="15" spans="1:18" s="63" customFormat="1" ht="12">
      <c r="A15" s="60" t="s">
        <v>25</v>
      </c>
      <c r="B15" s="46"/>
      <c r="C15" s="61">
        <f aca="true" t="shared" si="1" ref="C15:M15">SUM(C18:C28)</f>
        <v>178597</v>
      </c>
      <c r="D15" s="61">
        <v>135514</v>
      </c>
      <c r="E15" s="61">
        <f t="shared" si="1"/>
        <v>15522</v>
      </c>
      <c r="F15" s="61">
        <v>6110</v>
      </c>
      <c r="G15" s="61">
        <f t="shared" si="1"/>
        <v>2731277</v>
      </c>
      <c r="H15" s="61">
        <v>9076</v>
      </c>
      <c r="I15" s="61">
        <v>1627054</v>
      </c>
      <c r="J15" s="61">
        <f>SUM(J18:J28)</f>
        <v>47503</v>
      </c>
      <c r="K15" s="61">
        <f t="shared" si="1"/>
        <v>4121111</v>
      </c>
      <c r="L15" s="61">
        <f t="shared" si="1"/>
        <v>42221</v>
      </c>
      <c r="M15" s="61">
        <f t="shared" si="1"/>
        <v>3452094</v>
      </c>
      <c r="N15" s="61">
        <f>SUM(N18:N28)</f>
        <v>5226</v>
      </c>
      <c r="O15" s="61">
        <f>SUM(O18:O28)</f>
        <v>662768</v>
      </c>
      <c r="P15" s="61">
        <f>SUM(P18:P28)</f>
        <v>56</v>
      </c>
      <c r="Q15" s="61">
        <f>SUM(Q18:Q28)</f>
        <v>6249</v>
      </c>
      <c r="R15" s="62" t="s">
        <v>26</v>
      </c>
    </row>
    <row r="16" spans="1:18" s="63" customFormat="1" ht="12">
      <c r="A16" s="60" t="s">
        <v>27</v>
      </c>
      <c r="B16" s="46"/>
      <c r="C16" s="61">
        <f aca="true" t="shared" si="2" ref="C16:J16">C30+C35+C42+C46+C52+C55+C65+C75+C80+C84+C91+C97</f>
        <v>133567</v>
      </c>
      <c r="D16" s="61">
        <f t="shared" si="2"/>
        <v>114026</v>
      </c>
      <c r="E16" s="61">
        <f t="shared" si="2"/>
        <v>9251</v>
      </c>
      <c r="F16" s="61">
        <f t="shared" si="2"/>
        <v>4218</v>
      </c>
      <c r="G16" s="61">
        <f t="shared" si="2"/>
        <v>1473057</v>
      </c>
      <c r="H16" s="61">
        <f t="shared" si="2"/>
        <v>9203</v>
      </c>
      <c r="I16" s="61">
        <v>1692587</v>
      </c>
      <c r="J16" s="61">
        <f t="shared" si="2"/>
        <v>37284</v>
      </c>
      <c r="K16" s="61">
        <v>3273324</v>
      </c>
      <c r="L16" s="61">
        <v>33147</v>
      </c>
      <c r="M16" s="61">
        <f>M30+M35+M42+M46+M52+M55+M65+M75+M80+M84+M91+M97</f>
        <v>2745568</v>
      </c>
      <c r="N16" s="61">
        <f>N30+N35+N42+N46+N52+N55+N65+N75+N80+N84+N91+N97</f>
        <v>4090</v>
      </c>
      <c r="O16" s="61">
        <f>O30+O35+O42+O46+O52+O55+O65+O75+O80+O84+O91+O97</f>
        <v>522752</v>
      </c>
      <c r="P16" s="61">
        <f>P30+P35+P42+P46+P52+P55+P65+P75+P80+P84+P91+P97</f>
        <v>47</v>
      </c>
      <c r="Q16" s="61">
        <f>Q30+Q35+Q42+Q46+Q52+Q55+Q65+Q75+Q80+Q84+Q91+Q97</f>
        <v>5004</v>
      </c>
      <c r="R16" s="62" t="s">
        <v>28</v>
      </c>
    </row>
    <row r="17" spans="2:18" s="50" customFormat="1" ht="12">
      <c r="B17" s="64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9"/>
    </row>
    <row r="18" spans="1:18" s="50" customFormat="1" ht="12">
      <c r="A18" s="65">
        <v>1</v>
      </c>
      <c r="B18" s="66" t="s">
        <v>29</v>
      </c>
      <c r="C18" s="47">
        <v>50897</v>
      </c>
      <c r="D18" s="47">
        <v>33746</v>
      </c>
      <c r="E18" s="47">
        <v>4873</v>
      </c>
      <c r="F18" s="47">
        <v>1877</v>
      </c>
      <c r="G18" s="47">
        <v>1473057</v>
      </c>
      <c r="H18" s="47">
        <v>2287</v>
      </c>
      <c r="I18" s="47">
        <v>387431</v>
      </c>
      <c r="J18" s="47">
        <v>12205</v>
      </c>
      <c r="K18" s="47">
        <v>1043670</v>
      </c>
      <c r="L18" s="47">
        <v>10742</v>
      </c>
      <c r="M18" s="47">
        <v>862381</v>
      </c>
      <c r="N18" s="47">
        <v>1443</v>
      </c>
      <c r="O18" s="47">
        <v>179035</v>
      </c>
      <c r="P18" s="47">
        <v>20</v>
      </c>
      <c r="Q18" s="47">
        <v>2254</v>
      </c>
      <c r="R18" s="49">
        <v>1</v>
      </c>
    </row>
    <row r="19" spans="1:18" s="50" customFormat="1" ht="12">
      <c r="A19" s="65">
        <v>2</v>
      </c>
      <c r="B19" s="66" t="s">
        <v>30</v>
      </c>
      <c r="C19" s="47">
        <v>27446</v>
      </c>
      <c r="D19" s="47">
        <v>21996</v>
      </c>
      <c r="E19" s="47">
        <v>1839</v>
      </c>
      <c r="F19" s="47">
        <v>1155</v>
      </c>
      <c r="G19" s="47">
        <v>229112</v>
      </c>
      <c r="H19" s="47">
        <v>1035</v>
      </c>
      <c r="I19" s="47">
        <v>192801</v>
      </c>
      <c r="J19" s="47">
        <v>7944</v>
      </c>
      <c r="K19" s="47">
        <v>700042</v>
      </c>
      <c r="L19" s="47">
        <v>6864</v>
      </c>
      <c r="M19" s="47">
        <v>561352</v>
      </c>
      <c r="N19" s="47">
        <v>1076</v>
      </c>
      <c r="O19" s="47">
        <v>138337</v>
      </c>
      <c r="P19" s="47">
        <v>4</v>
      </c>
      <c r="Q19" s="47">
        <v>353</v>
      </c>
      <c r="R19" s="49">
        <v>2</v>
      </c>
    </row>
    <row r="20" spans="1:18" s="50" customFormat="1" ht="12">
      <c r="A20" s="65">
        <v>3</v>
      </c>
      <c r="B20" s="66" t="s">
        <v>31</v>
      </c>
      <c r="C20" s="47">
        <v>13875</v>
      </c>
      <c r="D20" s="47">
        <v>11054</v>
      </c>
      <c r="E20" s="47">
        <v>1012</v>
      </c>
      <c r="F20" s="47">
        <v>483</v>
      </c>
      <c r="G20" s="47">
        <v>130220</v>
      </c>
      <c r="H20" s="47">
        <v>921</v>
      </c>
      <c r="I20" s="47">
        <v>160639</v>
      </c>
      <c r="J20" s="47">
        <v>3775</v>
      </c>
      <c r="K20" s="47">
        <v>324466</v>
      </c>
      <c r="L20" s="47">
        <v>3440</v>
      </c>
      <c r="M20" s="47">
        <v>281592</v>
      </c>
      <c r="N20" s="47">
        <v>332</v>
      </c>
      <c r="O20" s="47">
        <v>42521</v>
      </c>
      <c r="P20" s="47">
        <v>3</v>
      </c>
      <c r="Q20" s="47">
        <v>353</v>
      </c>
      <c r="R20" s="49">
        <v>3</v>
      </c>
    </row>
    <row r="21" spans="1:18" s="50" customFormat="1" ht="12">
      <c r="A21" s="65">
        <v>4</v>
      </c>
      <c r="B21" s="66" t="s">
        <v>32</v>
      </c>
      <c r="C21" s="47">
        <v>20180</v>
      </c>
      <c r="D21" s="47">
        <v>16920</v>
      </c>
      <c r="E21" s="47">
        <v>1736</v>
      </c>
      <c r="F21" s="47">
        <v>623</v>
      </c>
      <c r="G21" s="47">
        <v>193093</v>
      </c>
      <c r="H21" s="47">
        <v>888</v>
      </c>
      <c r="I21" s="47">
        <v>179833</v>
      </c>
      <c r="J21" s="47">
        <v>4474</v>
      </c>
      <c r="K21" s="47">
        <v>372035</v>
      </c>
      <c r="L21" s="47">
        <v>4105</v>
      </c>
      <c r="M21" s="47">
        <v>327427</v>
      </c>
      <c r="N21" s="47">
        <v>363</v>
      </c>
      <c r="O21" s="47">
        <v>44010</v>
      </c>
      <c r="P21" s="47">
        <v>6</v>
      </c>
      <c r="Q21" s="47">
        <v>598</v>
      </c>
      <c r="R21" s="49">
        <v>4</v>
      </c>
    </row>
    <row r="22" spans="1:18" s="50" customFormat="1" ht="12">
      <c r="A22" s="65">
        <v>5</v>
      </c>
      <c r="B22" s="66" t="s">
        <v>33</v>
      </c>
      <c r="C22" s="47">
        <v>11306</v>
      </c>
      <c r="D22" s="47">
        <v>8594</v>
      </c>
      <c r="E22" s="47">
        <v>971</v>
      </c>
      <c r="F22" s="47">
        <v>297</v>
      </c>
      <c r="G22" s="47">
        <v>110960</v>
      </c>
      <c r="H22" s="47">
        <v>549</v>
      </c>
      <c r="I22" s="47">
        <v>103306</v>
      </c>
      <c r="J22" s="47">
        <v>3250</v>
      </c>
      <c r="K22" s="47">
        <v>282570</v>
      </c>
      <c r="L22" s="47">
        <v>2905</v>
      </c>
      <c r="M22" s="47">
        <v>238446</v>
      </c>
      <c r="N22" s="47">
        <v>341</v>
      </c>
      <c r="O22" s="47">
        <v>43639</v>
      </c>
      <c r="P22" s="47">
        <v>4</v>
      </c>
      <c r="Q22" s="47">
        <v>485</v>
      </c>
      <c r="R22" s="49">
        <v>5</v>
      </c>
    </row>
    <row r="23" spans="1:18" s="50" customFormat="1" ht="12">
      <c r="A23" s="65">
        <v>6</v>
      </c>
      <c r="B23" s="66" t="s">
        <v>34</v>
      </c>
      <c r="C23" s="47">
        <v>8948</v>
      </c>
      <c r="D23" s="47">
        <v>6914</v>
      </c>
      <c r="E23" s="47">
        <v>815</v>
      </c>
      <c r="F23" s="47">
        <v>282</v>
      </c>
      <c r="G23" s="47">
        <v>90847</v>
      </c>
      <c r="H23" s="47">
        <v>445</v>
      </c>
      <c r="I23" s="47">
        <v>88188</v>
      </c>
      <c r="J23" s="47">
        <v>2903</v>
      </c>
      <c r="K23" s="47">
        <v>257388</v>
      </c>
      <c r="L23" s="47">
        <v>2619</v>
      </c>
      <c r="M23" s="47">
        <v>220560</v>
      </c>
      <c r="N23" s="47">
        <v>283</v>
      </c>
      <c r="O23" s="47">
        <v>36710</v>
      </c>
      <c r="P23" s="47">
        <v>1</v>
      </c>
      <c r="Q23" s="47">
        <v>118</v>
      </c>
      <c r="R23" s="49">
        <v>6</v>
      </c>
    </row>
    <row r="24" spans="1:18" s="50" customFormat="1" ht="12">
      <c r="A24" s="65">
        <v>7</v>
      </c>
      <c r="B24" s="66" t="s">
        <v>35</v>
      </c>
      <c r="C24" s="47">
        <v>6891</v>
      </c>
      <c r="D24" s="47">
        <v>4872</v>
      </c>
      <c r="E24" s="47">
        <v>305</v>
      </c>
      <c r="F24" s="47">
        <v>129</v>
      </c>
      <c r="G24" s="47">
        <v>88459</v>
      </c>
      <c r="H24" s="47">
        <v>357</v>
      </c>
      <c r="I24" s="67">
        <v>64888</v>
      </c>
      <c r="J24" s="47">
        <v>2048</v>
      </c>
      <c r="K24" s="47">
        <v>179711</v>
      </c>
      <c r="L24" s="47">
        <v>1862</v>
      </c>
      <c r="M24" s="47">
        <v>155824</v>
      </c>
      <c r="N24" s="47">
        <v>183</v>
      </c>
      <c r="O24" s="47">
        <v>23534</v>
      </c>
      <c r="P24" s="47">
        <v>3</v>
      </c>
      <c r="Q24" s="47">
        <v>353</v>
      </c>
      <c r="R24" s="49">
        <v>7</v>
      </c>
    </row>
    <row r="25" spans="1:18" s="50" customFormat="1" ht="12">
      <c r="A25" s="65">
        <v>8</v>
      </c>
      <c r="B25" s="66" t="s">
        <v>36</v>
      </c>
      <c r="C25" s="47">
        <v>8256</v>
      </c>
      <c r="D25" s="47">
        <v>7015</v>
      </c>
      <c r="E25" s="47">
        <v>1138</v>
      </c>
      <c r="F25" s="47">
        <v>327</v>
      </c>
      <c r="G25" s="47">
        <v>78727</v>
      </c>
      <c r="H25" s="47">
        <v>460</v>
      </c>
      <c r="I25" s="47">
        <v>81220</v>
      </c>
      <c r="J25" s="47">
        <v>2255</v>
      </c>
      <c r="K25" s="47">
        <v>202055</v>
      </c>
      <c r="L25" s="47">
        <v>2003</v>
      </c>
      <c r="M25" s="47">
        <v>168929</v>
      </c>
      <c r="N25" s="47">
        <v>249</v>
      </c>
      <c r="O25" s="47">
        <v>32773</v>
      </c>
      <c r="P25" s="47">
        <v>3</v>
      </c>
      <c r="Q25" s="47">
        <v>353</v>
      </c>
      <c r="R25" s="49">
        <v>8</v>
      </c>
    </row>
    <row r="26" spans="1:18" s="50" customFormat="1" ht="12">
      <c r="A26" s="65">
        <v>9</v>
      </c>
      <c r="B26" s="68" t="s">
        <v>37</v>
      </c>
      <c r="C26" s="47">
        <v>6921</v>
      </c>
      <c r="D26" s="47">
        <v>5729</v>
      </c>
      <c r="E26" s="47">
        <v>596</v>
      </c>
      <c r="F26" s="47">
        <v>214</v>
      </c>
      <c r="G26" s="47">
        <v>74712</v>
      </c>
      <c r="H26" s="47">
        <v>385</v>
      </c>
      <c r="I26" s="47">
        <v>73832</v>
      </c>
      <c r="J26" s="47">
        <v>2091</v>
      </c>
      <c r="K26" s="47">
        <v>182904</v>
      </c>
      <c r="L26" s="47">
        <v>1916</v>
      </c>
      <c r="M26" s="47">
        <v>160892</v>
      </c>
      <c r="N26" s="47">
        <v>173</v>
      </c>
      <c r="O26" s="47">
        <v>21777</v>
      </c>
      <c r="P26" s="47">
        <v>2</v>
      </c>
      <c r="Q26" s="47">
        <v>235</v>
      </c>
      <c r="R26" s="49">
        <v>9</v>
      </c>
    </row>
    <row r="27" spans="1:18" s="50" customFormat="1" ht="12">
      <c r="A27" s="65">
        <v>10</v>
      </c>
      <c r="B27" s="66" t="s">
        <v>38</v>
      </c>
      <c r="C27" s="47">
        <v>8126</v>
      </c>
      <c r="D27" s="47">
        <v>6507</v>
      </c>
      <c r="E27" s="47">
        <v>1079</v>
      </c>
      <c r="F27" s="47">
        <v>239</v>
      </c>
      <c r="G27" s="47">
        <v>84504</v>
      </c>
      <c r="H27" s="47">
        <v>390</v>
      </c>
      <c r="I27" s="47">
        <v>76237</v>
      </c>
      <c r="J27" s="47">
        <v>2138</v>
      </c>
      <c r="K27" s="47">
        <v>188735</v>
      </c>
      <c r="L27" s="47">
        <v>1863</v>
      </c>
      <c r="M27" s="47">
        <v>153643</v>
      </c>
      <c r="N27" s="47">
        <v>273</v>
      </c>
      <c r="O27" s="47">
        <v>34857</v>
      </c>
      <c r="P27" s="47">
        <v>2</v>
      </c>
      <c r="Q27" s="47">
        <v>235</v>
      </c>
      <c r="R27" s="49">
        <v>10</v>
      </c>
    </row>
    <row r="28" spans="1:18" s="50" customFormat="1" ht="12">
      <c r="A28" s="65">
        <v>11</v>
      </c>
      <c r="B28" s="66" t="s">
        <v>39</v>
      </c>
      <c r="C28" s="47">
        <v>15751</v>
      </c>
      <c r="D28" s="47">
        <v>12167</v>
      </c>
      <c r="E28" s="47">
        <v>1158</v>
      </c>
      <c r="F28" s="47">
        <v>484</v>
      </c>
      <c r="G28" s="47">
        <v>177586</v>
      </c>
      <c r="H28" s="47">
        <v>1359</v>
      </c>
      <c r="I28" s="47">
        <v>218684</v>
      </c>
      <c r="J28" s="47">
        <v>4420</v>
      </c>
      <c r="K28" s="47">
        <v>387535</v>
      </c>
      <c r="L28" s="47">
        <v>3902</v>
      </c>
      <c r="M28" s="47">
        <v>321048</v>
      </c>
      <c r="N28" s="47">
        <v>510</v>
      </c>
      <c r="O28" s="47">
        <v>65575</v>
      </c>
      <c r="P28" s="47">
        <v>8</v>
      </c>
      <c r="Q28" s="47">
        <v>912</v>
      </c>
      <c r="R28" s="49">
        <v>11</v>
      </c>
    </row>
    <row r="29" spans="2:18" s="50" customFormat="1" ht="12">
      <c r="B29" s="69"/>
      <c r="C29" s="47"/>
      <c r="D29" s="47"/>
      <c r="E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9"/>
    </row>
    <row r="30" spans="1:28" s="63" customFormat="1" ht="12">
      <c r="A30" s="70" t="s">
        <v>40</v>
      </c>
      <c r="B30" s="71"/>
      <c r="C30" s="61">
        <f>SUM(C31:C33)</f>
        <v>5022</v>
      </c>
      <c r="D30" s="61">
        <f aca="true" t="shared" si="3" ref="D30:Q30">SUM(D31:D33)</f>
        <v>4215</v>
      </c>
      <c r="E30" s="61">
        <f t="shared" si="3"/>
        <v>346</v>
      </c>
      <c r="F30" s="61">
        <f t="shared" si="3"/>
        <v>170</v>
      </c>
      <c r="G30" s="61">
        <v>57661</v>
      </c>
      <c r="H30" s="61">
        <f t="shared" si="3"/>
        <v>451</v>
      </c>
      <c r="I30" s="61">
        <f t="shared" si="3"/>
        <v>88682</v>
      </c>
      <c r="J30" s="61">
        <f t="shared" si="3"/>
        <v>1608</v>
      </c>
      <c r="K30" s="61">
        <v>139120</v>
      </c>
      <c r="L30" s="61">
        <f t="shared" si="3"/>
        <v>1468</v>
      </c>
      <c r="M30" s="61">
        <f t="shared" si="3"/>
        <v>121453</v>
      </c>
      <c r="N30" s="61">
        <f t="shared" si="3"/>
        <v>134</v>
      </c>
      <c r="O30" s="61">
        <f t="shared" si="3"/>
        <v>17038</v>
      </c>
      <c r="P30" s="61">
        <f t="shared" si="3"/>
        <v>6</v>
      </c>
      <c r="Q30" s="61">
        <f t="shared" si="3"/>
        <v>629</v>
      </c>
      <c r="R30" s="62" t="s">
        <v>41</v>
      </c>
      <c r="AA30" s="50"/>
      <c r="AB30" s="50"/>
    </row>
    <row r="31" spans="1:18" s="50" customFormat="1" ht="12">
      <c r="A31" s="65">
        <v>12</v>
      </c>
      <c r="B31" s="66" t="s">
        <v>42</v>
      </c>
      <c r="C31" s="47">
        <v>1158</v>
      </c>
      <c r="D31" s="47">
        <v>1004</v>
      </c>
      <c r="E31" s="47">
        <v>112</v>
      </c>
      <c r="F31" s="47">
        <v>55</v>
      </c>
      <c r="G31" s="47">
        <v>13666</v>
      </c>
      <c r="H31" s="47">
        <v>113</v>
      </c>
      <c r="I31" s="47">
        <v>23015</v>
      </c>
      <c r="J31" s="47">
        <v>345</v>
      </c>
      <c r="K31" s="47">
        <v>30456</v>
      </c>
      <c r="L31" s="47">
        <v>302</v>
      </c>
      <c r="M31" s="47">
        <v>24852</v>
      </c>
      <c r="N31" s="47">
        <v>43</v>
      </c>
      <c r="O31" s="47">
        <v>5604</v>
      </c>
      <c r="P31" s="47">
        <v>0</v>
      </c>
      <c r="Q31" s="47">
        <v>0</v>
      </c>
      <c r="R31" s="49">
        <v>12</v>
      </c>
    </row>
    <row r="32" spans="1:18" s="50" customFormat="1" ht="12">
      <c r="A32" s="65">
        <v>13</v>
      </c>
      <c r="B32" s="66" t="s">
        <v>43</v>
      </c>
      <c r="C32" s="47">
        <v>1934</v>
      </c>
      <c r="D32" s="47">
        <v>1540</v>
      </c>
      <c r="E32" s="47">
        <v>144</v>
      </c>
      <c r="F32" s="47">
        <v>66</v>
      </c>
      <c r="G32" s="47">
        <v>22654</v>
      </c>
      <c r="H32" s="47">
        <v>169</v>
      </c>
      <c r="I32" s="47">
        <v>32438</v>
      </c>
      <c r="J32" s="47">
        <v>695</v>
      </c>
      <c r="K32" s="47">
        <v>60755</v>
      </c>
      <c r="L32" s="47">
        <v>629</v>
      </c>
      <c r="M32" s="47">
        <v>52423</v>
      </c>
      <c r="N32" s="47">
        <v>64</v>
      </c>
      <c r="O32" s="47">
        <v>8135</v>
      </c>
      <c r="P32" s="47">
        <v>2</v>
      </c>
      <c r="Q32" s="47">
        <v>197</v>
      </c>
      <c r="R32" s="49">
        <v>13</v>
      </c>
    </row>
    <row r="33" spans="1:18" s="50" customFormat="1" ht="12">
      <c r="A33" s="65">
        <v>14</v>
      </c>
      <c r="B33" s="66" t="s">
        <v>44</v>
      </c>
      <c r="C33" s="47">
        <v>1930</v>
      </c>
      <c r="D33" s="47">
        <v>1671</v>
      </c>
      <c r="E33" s="47">
        <v>90</v>
      </c>
      <c r="F33" s="47">
        <v>49</v>
      </c>
      <c r="G33" s="47">
        <v>21336</v>
      </c>
      <c r="H33" s="47">
        <v>169</v>
      </c>
      <c r="I33" s="47">
        <v>33229</v>
      </c>
      <c r="J33" s="47">
        <v>568</v>
      </c>
      <c r="K33" s="47">
        <v>42909</v>
      </c>
      <c r="L33" s="47">
        <v>537</v>
      </c>
      <c r="M33" s="47">
        <v>44178</v>
      </c>
      <c r="N33" s="47">
        <v>27</v>
      </c>
      <c r="O33" s="47">
        <v>3299</v>
      </c>
      <c r="P33" s="47">
        <v>4</v>
      </c>
      <c r="Q33" s="47">
        <v>432</v>
      </c>
      <c r="R33" s="49">
        <v>14</v>
      </c>
    </row>
    <row r="34" spans="1:18" s="50" customFormat="1" ht="12">
      <c r="A34" s="65"/>
      <c r="B34" s="6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</row>
    <row r="35" spans="1:28" s="63" customFormat="1" ht="12">
      <c r="A35" s="70" t="s">
        <v>45</v>
      </c>
      <c r="B35" s="71"/>
      <c r="C35" s="61">
        <f>SUM(C36:C40)</f>
        <v>17189</v>
      </c>
      <c r="D35" s="61">
        <f aca="true" t="shared" si="4" ref="D35:M35">SUM(D36:D40)</f>
        <v>14613</v>
      </c>
      <c r="E35" s="61">
        <f t="shared" si="4"/>
        <v>1476</v>
      </c>
      <c r="F35" s="61">
        <f t="shared" si="4"/>
        <v>460</v>
      </c>
      <c r="G35" s="61">
        <f t="shared" si="4"/>
        <v>193537</v>
      </c>
      <c r="H35" s="61">
        <f t="shared" si="4"/>
        <v>1322</v>
      </c>
      <c r="I35" s="61">
        <v>238061</v>
      </c>
      <c r="J35" s="61">
        <f t="shared" si="4"/>
        <v>5141</v>
      </c>
      <c r="K35" s="61">
        <f t="shared" si="4"/>
        <v>444309</v>
      </c>
      <c r="L35" s="61">
        <f t="shared" si="4"/>
        <v>4711</v>
      </c>
      <c r="M35" s="61">
        <f t="shared" si="4"/>
        <v>390572</v>
      </c>
      <c r="N35" s="61">
        <f>SUM(N36:N40)</f>
        <v>425</v>
      </c>
      <c r="O35" s="61">
        <f>SUM(O36:O40)</f>
        <v>53232</v>
      </c>
      <c r="P35" s="61">
        <f>SUM(P36:P40)</f>
        <v>5</v>
      </c>
      <c r="Q35" s="61">
        <f>SUM(Q36:Q40)</f>
        <v>505</v>
      </c>
      <c r="R35" s="62" t="s">
        <v>46</v>
      </c>
      <c r="AA35" s="50"/>
      <c r="AB35" s="50"/>
    </row>
    <row r="36" spans="1:18" s="50" customFormat="1" ht="12">
      <c r="A36" s="65">
        <v>15</v>
      </c>
      <c r="B36" s="66" t="s">
        <v>47</v>
      </c>
      <c r="C36" s="47">
        <v>2884</v>
      </c>
      <c r="D36" s="47">
        <v>2550</v>
      </c>
      <c r="E36" s="47">
        <v>263</v>
      </c>
      <c r="F36" s="47">
        <v>75</v>
      </c>
      <c r="G36" s="47">
        <v>31783</v>
      </c>
      <c r="H36" s="47">
        <v>176</v>
      </c>
      <c r="I36" s="47">
        <v>36695</v>
      </c>
      <c r="J36" s="47">
        <v>979</v>
      </c>
      <c r="K36" s="47">
        <v>85005</v>
      </c>
      <c r="L36" s="47">
        <v>901</v>
      </c>
      <c r="M36" s="47">
        <v>75377</v>
      </c>
      <c r="N36" s="47">
        <v>78</v>
      </c>
      <c r="O36" s="47">
        <v>9628</v>
      </c>
      <c r="P36" s="47">
        <v>0</v>
      </c>
      <c r="Q36" s="47">
        <v>0</v>
      </c>
      <c r="R36" s="49">
        <v>15</v>
      </c>
    </row>
    <row r="37" spans="1:18" s="50" customFormat="1" ht="12">
      <c r="A37" s="65">
        <v>16</v>
      </c>
      <c r="B37" s="66" t="s">
        <v>48</v>
      </c>
      <c r="C37" s="47">
        <v>1220</v>
      </c>
      <c r="D37" s="47">
        <v>1020</v>
      </c>
      <c r="E37" s="47">
        <v>80</v>
      </c>
      <c r="F37" s="47">
        <v>33</v>
      </c>
      <c r="G37" s="47">
        <v>13903</v>
      </c>
      <c r="H37" s="47">
        <v>23</v>
      </c>
      <c r="I37" s="47">
        <v>5079</v>
      </c>
      <c r="J37" s="47">
        <v>332</v>
      </c>
      <c r="K37" s="47">
        <v>29251</v>
      </c>
      <c r="L37" s="47">
        <v>298</v>
      </c>
      <c r="M37" s="47">
        <v>24949</v>
      </c>
      <c r="N37" s="47">
        <v>32</v>
      </c>
      <c r="O37" s="47">
        <v>4067</v>
      </c>
      <c r="P37" s="47">
        <v>2</v>
      </c>
      <c r="Q37" s="47">
        <v>235</v>
      </c>
      <c r="R37" s="49">
        <v>16</v>
      </c>
    </row>
    <row r="38" spans="1:28" s="50" customFormat="1" ht="12">
      <c r="A38" s="65">
        <v>17</v>
      </c>
      <c r="B38" s="66" t="s">
        <v>49</v>
      </c>
      <c r="C38" s="47">
        <v>6500</v>
      </c>
      <c r="D38" s="47">
        <v>5396</v>
      </c>
      <c r="E38" s="47">
        <v>670</v>
      </c>
      <c r="F38" s="47">
        <v>178</v>
      </c>
      <c r="G38" s="47">
        <v>71401</v>
      </c>
      <c r="H38" s="47">
        <v>450</v>
      </c>
      <c r="I38" s="47">
        <v>81266</v>
      </c>
      <c r="J38" s="47">
        <v>2001</v>
      </c>
      <c r="K38" s="47">
        <v>171662</v>
      </c>
      <c r="L38" s="47">
        <v>1849</v>
      </c>
      <c r="M38" s="47">
        <v>152586</v>
      </c>
      <c r="N38" s="47">
        <v>150</v>
      </c>
      <c r="O38" s="47">
        <v>18841</v>
      </c>
      <c r="P38" s="47">
        <v>2</v>
      </c>
      <c r="Q38" s="47">
        <v>235</v>
      </c>
      <c r="R38" s="49">
        <v>17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18" s="50" customFormat="1" ht="12">
      <c r="A39" s="65">
        <v>18</v>
      </c>
      <c r="B39" s="66" t="s">
        <v>50</v>
      </c>
      <c r="C39" s="47">
        <v>2164</v>
      </c>
      <c r="D39" s="47">
        <v>1807</v>
      </c>
      <c r="E39" s="47">
        <v>179</v>
      </c>
      <c r="F39" s="47">
        <v>50</v>
      </c>
      <c r="G39" s="47">
        <v>27041</v>
      </c>
      <c r="H39" s="47">
        <v>208</v>
      </c>
      <c r="I39" s="47">
        <v>31756</v>
      </c>
      <c r="J39" s="47">
        <v>652</v>
      </c>
      <c r="K39" s="47">
        <v>55541</v>
      </c>
      <c r="L39" s="47">
        <v>586</v>
      </c>
      <c r="M39" s="47">
        <v>47226</v>
      </c>
      <c r="N39" s="73">
        <v>66</v>
      </c>
      <c r="O39" s="73">
        <v>8315</v>
      </c>
      <c r="P39" s="47">
        <v>0</v>
      </c>
      <c r="Q39" s="47">
        <v>0</v>
      </c>
      <c r="R39" s="49">
        <v>18</v>
      </c>
    </row>
    <row r="40" spans="1:18" s="50" customFormat="1" ht="12">
      <c r="A40" s="65">
        <v>19</v>
      </c>
      <c r="B40" s="66" t="s">
        <v>51</v>
      </c>
      <c r="C40" s="47">
        <v>4421</v>
      </c>
      <c r="D40" s="47">
        <v>3840</v>
      </c>
      <c r="E40" s="47">
        <v>284</v>
      </c>
      <c r="F40" s="47">
        <v>124</v>
      </c>
      <c r="G40" s="47">
        <v>49409</v>
      </c>
      <c r="H40" s="47">
        <v>465</v>
      </c>
      <c r="I40" s="47">
        <v>83265</v>
      </c>
      <c r="J40" s="47">
        <v>1177</v>
      </c>
      <c r="K40" s="47">
        <v>102850</v>
      </c>
      <c r="L40" s="47">
        <v>1077</v>
      </c>
      <c r="M40" s="47">
        <v>90434</v>
      </c>
      <c r="N40" s="73">
        <v>99</v>
      </c>
      <c r="O40" s="73">
        <v>12381</v>
      </c>
      <c r="P40" s="47">
        <v>1</v>
      </c>
      <c r="Q40" s="47">
        <v>35</v>
      </c>
      <c r="R40" s="49">
        <v>19</v>
      </c>
    </row>
    <row r="41" spans="1:18" s="50" customFormat="1" ht="12">
      <c r="A41" s="65"/>
      <c r="B41" s="6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73"/>
      <c r="O41" s="73"/>
      <c r="P41" s="47"/>
      <c r="Q41" s="47"/>
      <c r="R41" s="49"/>
    </row>
    <row r="42" spans="1:28" s="63" customFormat="1" ht="12">
      <c r="A42" s="70" t="s">
        <v>52</v>
      </c>
      <c r="B42" s="71"/>
      <c r="C42" s="61">
        <f>SUM(C43:C44)</f>
        <v>9378</v>
      </c>
      <c r="D42" s="61">
        <f aca="true" t="shared" si="5" ref="D42:Q42">SUM(D43:D44)</f>
        <v>7879</v>
      </c>
      <c r="E42" s="61">
        <f t="shared" si="5"/>
        <v>733</v>
      </c>
      <c r="F42" s="61">
        <f t="shared" si="5"/>
        <v>308</v>
      </c>
      <c r="G42" s="61">
        <f t="shared" si="5"/>
        <v>98708</v>
      </c>
      <c r="H42" s="61">
        <f t="shared" si="5"/>
        <v>422</v>
      </c>
      <c r="I42" s="61">
        <f t="shared" si="5"/>
        <v>80867</v>
      </c>
      <c r="J42" s="61">
        <f t="shared" si="5"/>
        <v>2832</v>
      </c>
      <c r="K42" s="61">
        <f t="shared" si="5"/>
        <v>246120</v>
      </c>
      <c r="L42" s="61">
        <f t="shared" si="5"/>
        <v>2488</v>
      </c>
      <c r="M42" s="61">
        <f t="shared" si="5"/>
        <v>201601</v>
      </c>
      <c r="N42" s="61">
        <f t="shared" si="5"/>
        <v>342</v>
      </c>
      <c r="O42" s="61">
        <f t="shared" si="5"/>
        <v>44283</v>
      </c>
      <c r="P42" s="61">
        <f t="shared" si="5"/>
        <v>2</v>
      </c>
      <c r="Q42" s="61">
        <f t="shared" si="5"/>
        <v>236</v>
      </c>
      <c r="R42" s="62" t="s">
        <v>53</v>
      </c>
      <c r="AA42" s="50"/>
      <c r="AB42" s="50"/>
    </row>
    <row r="43" spans="1:18" s="50" customFormat="1" ht="12">
      <c r="A43" s="65">
        <v>20</v>
      </c>
      <c r="B43" s="66" t="s">
        <v>54</v>
      </c>
      <c r="C43" s="47">
        <v>5391</v>
      </c>
      <c r="D43" s="47">
        <v>4476</v>
      </c>
      <c r="E43" s="47">
        <v>458</v>
      </c>
      <c r="F43" s="47">
        <v>208</v>
      </c>
      <c r="G43" s="47">
        <v>55550</v>
      </c>
      <c r="H43" s="47">
        <v>253</v>
      </c>
      <c r="I43" s="47">
        <v>53509</v>
      </c>
      <c r="J43" s="47">
        <v>1719</v>
      </c>
      <c r="K43" s="47">
        <v>146374</v>
      </c>
      <c r="L43" s="47">
        <v>1492</v>
      </c>
      <c r="M43" s="47">
        <v>116707</v>
      </c>
      <c r="N43" s="47">
        <v>226</v>
      </c>
      <c r="O43" s="47">
        <v>29549</v>
      </c>
      <c r="P43" s="47">
        <v>1</v>
      </c>
      <c r="Q43" s="47">
        <v>118</v>
      </c>
      <c r="R43" s="49">
        <v>20</v>
      </c>
    </row>
    <row r="44" spans="1:18" s="50" customFormat="1" ht="12">
      <c r="A44" s="65">
        <v>21</v>
      </c>
      <c r="B44" s="66" t="s">
        <v>55</v>
      </c>
      <c r="C44" s="47">
        <v>3987</v>
      </c>
      <c r="D44" s="47">
        <v>3403</v>
      </c>
      <c r="E44" s="47">
        <v>275</v>
      </c>
      <c r="F44" s="47">
        <v>100</v>
      </c>
      <c r="G44" s="47">
        <v>43158</v>
      </c>
      <c r="H44" s="47">
        <v>169</v>
      </c>
      <c r="I44" s="47">
        <v>27358</v>
      </c>
      <c r="J44" s="47">
        <v>1113</v>
      </c>
      <c r="K44" s="47">
        <v>99746</v>
      </c>
      <c r="L44" s="47">
        <v>996</v>
      </c>
      <c r="M44" s="47">
        <v>84894</v>
      </c>
      <c r="N44" s="47">
        <v>116</v>
      </c>
      <c r="O44" s="47">
        <v>14734</v>
      </c>
      <c r="P44" s="47">
        <v>1</v>
      </c>
      <c r="Q44" s="47">
        <v>118</v>
      </c>
      <c r="R44" s="49">
        <v>21</v>
      </c>
    </row>
    <row r="45" spans="1:18" s="50" customFormat="1" ht="12">
      <c r="A45" s="74"/>
      <c r="B45" s="75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9"/>
    </row>
    <row r="46" spans="1:28" s="63" customFormat="1" ht="12">
      <c r="A46" s="70" t="s">
        <v>56</v>
      </c>
      <c r="B46" s="71"/>
      <c r="C46" s="61">
        <f>SUM(C47:C50)</f>
        <v>12561</v>
      </c>
      <c r="D46" s="61">
        <f aca="true" t="shared" si="6" ref="D46:Q46">SUM(D47:D50)</f>
        <v>10359</v>
      </c>
      <c r="E46" s="76">
        <f t="shared" si="6"/>
        <v>997</v>
      </c>
      <c r="F46" s="61">
        <f t="shared" si="6"/>
        <v>491</v>
      </c>
      <c r="G46" s="61">
        <f t="shared" si="6"/>
        <v>140525</v>
      </c>
      <c r="H46" s="61">
        <f t="shared" si="6"/>
        <v>1000</v>
      </c>
      <c r="I46" s="61">
        <f t="shared" si="6"/>
        <v>176831</v>
      </c>
      <c r="J46" s="61">
        <f t="shared" si="6"/>
        <v>3315</v>
      </c>
      <c r="K46" s="61">
        <f t="shared" si="6"/>
        <v>290180</v>
      </c>
      <c r="L46" s="61">
        <f t="shared" si="6"/>
        <v>2852</v>
      </c>
      <c r="M46" s="61">
        <v>230737</v>
      </c>
      <c r="N46" s="61">
        <f t="shared" si="6"/>
        <v>459</v>
      </c>
      <c r="O46" s="61">
        <f t="shared" si="6"/>
        <v>59090</v>
      </c>
      <c r="P46" s="61">
        <f t="shared" si="6"/>
        <v>4</v>
      </c>
      <c r="Q46" s="61">
        <f t="shared" si="6"/>
        <v>353</v>
      </c>
      <c r="R46" s="62" t="s">
        <v>57</v>
      </c>
      <c r="AA46" s="50"/>
      <c r="AB46" s="50"/>
    </row>
    <row r="47" spans="1:18" s="50" customFormat="1" ht="12">
      <c r="A47" s="65">
        <v>22</v>
      </c>
      <c r="B47" s="66" t="s">
        <v>58</v>
      </c>
      <c r="C47" s="47">
        <v>2341</v>
      </c>
      <c r="D47" s="47">
        <v>1980</v>
      </c>
      <c r="E47" s="47">
        <v>177</v>
      </c>
      <c r="F47" s="47">
        <v>72</v>
      </c>
      <c r="G47" s="47">
        <v>25519</v>
      </c>
      <c r="H47" s="47">
        <v>286</v>
      </c>
      <c r="I47" s="47">
        <v>49347</v>
      </c>
      <c r="J47" s="47">
        <v>550</v>
      </c>
      <c r="K47" s="47">
        <v>49639</v>
      </c>
      <c r="L47" s="47">
        <v>475</v>
      </c>
      <c r="M47" s="47">
        <v>39787</v>
      </c>
      <c r="N47" s="73">
        <v>75</v>
      </c>
      <c r="O47" s="73">
        <v>9852</v>
      </c>
      <c r="P47" s="47">
        <v>0</v>
      </c>
      <c r="Q47" s="47">
        <v>0</v>
      </c>
      <c r="R47" s="49">
        <v>22</v>
      </c>
    </row>
    <row r="48" spans="1:18" s="50" customFormat="1" ht="12">
      <c r="A48" s="65">
        <v>23</v>
      </c>
      <c r="B48" s="66" t="s">
        <v>59</v>
      </c>
      <c r="C48" s="47">
        <v>2814</v>
      </c>
      <c r="D48" s="47">
        <v>2231</v>
      </c>
      <c r="E48" s="47">
        <v>198</v>
      </c>
      <c r="F48" s="47">
        <v>97</v>
      </c>
      <c r="G48" s="47">
        <v>32163</v>
      </c>
      <c r="H48" s="47">
        <v>232</v>
      </c>
      <c r="I48" s="47">
        <v>40403</v>
      </c>
      <c r="J48" s="47">
        <v>830</v>
      </c>
      <c r="K48" s="47">
        <v>71023</v>
      </c>
      <c r="L48" s="47">
        <v>708</v>
      </c>
      <c r="M48" s="47">
        <v>55224</v>
      </c>
      <c r="N48" s="47">
        <v>121</v>
      </c>
      <c r="O48" s="47">
        <v>15799</v>
      </c>
      <c r="P48" s="47">
        <v>1</v>
      </c>
      <c r="Q48" s="77">
        <v>0</v>
      </c>
      <c r="R48" s="49">
        <v>23</v>
      </c>
    </row>
    <row r="49" spans="1:18" s="50" customFormat="1" ht="12">
      <c r="A49" s="65">
        <v>24</v>
      </c>
      <c r="B49" s="66" t="s">
        <v>60</v>
      </c>
      <c r="C49" s="47">
        <v>3906</v>
      </c>
      <c r="D49" s="47">
        <v>3302</v>
      </c>
      <c r="E49" s="47">
        <v>384</v>
      </c>
      <c r="F49" s="47">
        <v>197</v>
      </c>
      <c r="G49" s="47">
        <v>41481</v>
      </c>
      <c r="H49" s="47">
        <v>339</v>
      </c>
      <c r="I49" s="47">
        <v>56707</v>
      </c>
      <c r="J49" s="47">
        <v>1176</v>
      </c>
      <c r="K49" s="47">
        <v>107271</v>
      </c>
      <c r="L49" s="47">
        <v>981</v>
      </c>
      <c r="M49" s="47">
        <v>81544</v>
      </c>
      <c r="N49" s="47">
        <v>193</v>
      </c>
      <c r="O49" s="47">
        <v>25492</v>
      </c>
      <c r="P49" s="47">
        <v>2</v>
      </c>
      <c r="Q49" s="47">
        <v>235</v>
      </c>
      <c r="R49" s="49">
        <v>24</v>
      </c>
    </row>
    <row r="50" spans="1:18" s="50" customFormat="1" ht="12">
      <c r="A50" s="65">
        <v>25</v>
      </c>
      <c r="B50" s="66" t="s">
        <v>61</v>
      </c>
      <c r="C50" s="47">
        <v>3500</v>
      </c>
      <c r="D50" s="47">
        <v>2846</v>
      </c>
      <c r="E50" s="47">
        <v>238</v>
      </c>
      <c r="F50" s="47">
        <v>125</v>
      </c>
      <c r="G50" s="47">
        <v>41362</v>
      </c>
      <c r="H50" s="47">
        <v>143</v>
      </c>
      <c r="I50" s="47">
        <v>30374</v>
      </c>
      <c r="J50" s="47">
        <v>759</v>
      </c>
      <c r="K50" s="47">
        <v>62247</v>
      </c>
      <c r="L50" s="47">
        <v>688</v>
      </c>
      <c r="M50" s="47">
        <v>51182</v>
      </c>
      <c r="N50" s="47">
        <v>70</v>
      </c>
      <c r="O50" s="47">
        <v>7947</v>
      </c>
      <c r="P50" s="47">
        <v>1</v>
      </c>
      <c r="Q50" s="47">
        <v>118</v>
      </c>
      <c r="R50" s="49">
        <v>25</v>
      </c>
    </row>
    <row r="51" spans="1:18" s="50" customFormat="1" ht="12">
      <c r="A51" s="65"/>
      <c r="B51" s="6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9"/>
    </row>
    <row r="52" spans="1:28" s="63" customFormat="1" ht="12">
      <c r="A52" s="70" t="s">
        <v>62</v>
      </c>
      <c r="B52" s="71"/>
      <c r="C52" s="61">
        <f>SUM(C53:C53)</f>
        <v>5216</v>
      </c>
      <c r="D52" s="61">
        <f aca="true" t="shared" si="7" ref="D52:Q52">SUM(D53:D53)</f>
        <v>3420</v>
      </c>
      <c r="E52" s="61">
        <f t="shared" si="7"/>
        <v>409</v>
      </c>
      <c r="F52" s="61">
        <f t="shared" si="7"/>
        <v>214</v>
      </c>
      <c r="G52" s="61">
        <f t="shared" si="7"/>
        <v>52636</v>
      </c>
      <c r="H52" s="61">
        <f t="shared" si="7"/>
        <v>458</v>
      </c>
      <c r="I52" s="61">
        <f t="shared" si="7"/>
        <v>78488</v>
      </c>
      <c r="J52" s="61">
        <f t="shared" si="7"/>
        <v>1645</v>
      </c>
      <c r="K52" s="61">
        <f t="shared" si="7"/>
        <v>145353</v>
      </c>
      <c r="L52" s="61">
        <f t="shared" si="7"/>
        <v>1461</v>
      </c>
      <c r="M52" s="61">
        <f t="shared" si="7"/>
        <v>122203</v>
      </c>
      <c r="N52" s="78">
        <f t="shared" si="7"/>
        <v>182</v>
      </c>
      <c r="O52" s="78">
        <f t="shared" si="7"/>
        <v>22915</v>
      </c>
      <c r="P52" s="61">
        <f t="shared" si="7"/>
        <v>2</v>
      </c>
      <c r="Q52" s="61">
        <f t="shared" si="7"/>
        <v>235</v>
      </c>
      <c r="R52" s="62" t="s">
        <v>63</v>
      </c>
      <c r="AA52" s="50"/>
      <c r="AB52" s="50"/>
    </row>
    <row r="53" spans="1:28" s="80" customFormat="1" ht="12">
      <c r="A53" s="79">
        <v>26</v>
      </c>
      <c r="B53" s="66" t="s">
        <v>64</v>
      </c>
      <c r="C53" s="47">
        <v>5216</v>
      </c>
      <c r="D53" s="47">
        <v>3420</v>
      </c>
      <c r="E53" s="47">
        <v>409</v>
      </c>
      <c r="F53" s="47">
        <v>214</v>
      </c>
      <c r="G53" s="47">
        <v>52636</v>
      </c>
      <c r="H53" s="47">
        <v>458</v>
      </c>
      <c r="I53" s="47">
        <v>78488</v>
      </c>
      <c r="J53" s="47">
        <v>1645</v>
      </c>
      <c r="K53" s="47">
        <v>145353</v>
      </c>
      <c r="L53" s="47">
        <v>1461</v>
      </c>
      <c r="M53" s="47">
        <v>122203</v>
      </c>
      <c r="N53" s="73">
        <v>182</v>
      </c>
      <c r="O53" s="73">
        <v>22915</v>
      </c>
      <c r="P53" s="47">
        <v>2</v>
      </c>
      <c r="Q53" s="47">
        <v>235</v>
      </c>
      <c r="R53" s="49">
        <v>26</v>
      </c>
      <c r="AA53" s="50"/>
      <c r="AB53" s="50"/>
    </row>
    <row r="54" spans="1:28" s="80" customFormat="1" ht="12">
      <c r="A54" s="79"/>
      <c r="B54" s="6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73"/>
      <c r="O54" s="73"/>
      <c r="P54" s="47"/>
      <c r="Q54" s="47"/>
      <c r="R54" s="49"/>
      <c r="AA54" s="50"/>
      <c r="AB54" s="50"/>
    </row>
    <row r="55" spans="1:28" s="63" customFormat="1" ht="12">
      <c r="A55" s="70" t="s">
        <v>65</v>
      </c>
      <c r="B55" s="71"/>
      <c r="C55" s="61">
        <v>16899</v>
      </c>
      <c r="D55" s="61">
        <f aca="true" t="shared" si="8" ref="D55:Q55">SUM(D56:D63)</f>
        <v>14758</v>
      </c>
      <c r="E55" s="61">
        <f t="shared" si="8"/>
        <v>609</v>
      </c>
      <c r="F55" s="61">
        <f t="shared" si="8"/>
        <v>475</v>
      </c>
      <c r="G55" s="61">
        <f t="shared" si="8"/>
        <v>191078</v>
      </c>
      <c r="H55" s="61">
        <f t="shared" si="8"/>
        <v>1006</v>
      </c>
      <c r="I55" s="61">
        <f t="shared" si="8"/>
        <v>200210</v>
      </c>
      <c r="J55" s="61">
        <f t="shared" si="8"/>
        <v>4793</v>
      </c>
      <c r="K55" s="61">
        <f t="shared" si="8"/>
        <v>420060</v>
      </c>
      <c r="L55" s="61">
        <f t="shared" si="8"/>
        <v>4243</v>
      </c>
      <c r="M55" s="61">
        <f t="shared" si="8"/>
        <v>351115</v>
      </c>
      <c r="N55" s="61">
        <f t="shared" si="8"/>
        <v>542</v>
      </c>
      <c r="O55" s="61">
        <f t="shared" si="8"/>
        <v>68042</v>
      </c>
      <c r="P55" s="61">
        <f t="shared" si="8"/>
        <v>8</v>
      </c>
      <c r="Q55" s="61">
        <f t="shared" si="8"/>
        <v>903</v>
      </c>
      <c r="R55" s="62" t="s">
        <v>66</v>
      </c>
      <c r="AA55" s="50"/>
      <c r="AB55" s="50"/>
    </row>
    <row r="56" spans="1:18" s="50" customFormat="1" ht="12">
      <c r="A56" s="65">
        <v>27</v>
      </c>
      <c r="B56" s="66" t="s">
        <v>67</v>
      </c>
      <c r="C56" s="47">
        <v>1602</v>
      </c>
      <c r="D56" s="47">
        <v>1406</v>
      </c>
      <c r="E56" s="47">
        <v>68</v>
      </c>
      <c r="F56" s="47">
        <v>47</v>
      </c>
      <c r="G56" s="47">
        <v>18903</v>
      </c>
      <c r="H56" s="47">
        <v>91</v>
      </c>
      <c r="I56" s="47">
        <v>19738</v>
      </c>
      <c r="J56" s="47">
        <v>460</v>
      </c>
      <c r="K56" s="47">
        <v>39363</v>
      </c>
      <c r="L56" s="47">
        <v>408</v>
      </c>
      <c r="M56" s="47">
        <v>33344</v>
      </c>
      <c r="N56" s="73">
        <v>50</v>
      </c>
      <c r="O56" s="73">
        <v>5784</v>
      </c>
      <c r="P56" s="47">
        <v>2</v>
      </c>
      <c r="Q56" s="47">
        <v>235</v>
      </c>
      <c r="R56" s="49">
        <v>27</v>
      </c>
    </row>
    <row r="57" spans="1:18" s="50" customFormat="1" ht="12">
      <c r="A57" s="65">
        <v>28</v>
      </c>
      <c r="B57" s="66" t="s">
        <v>68</v>
      </c>
      <c r="C57" s="47">
        <v>2158</v>
      </c>
      <c r="D57" s="47">
        <v>1757</v>
      </c>
      <c r="E57" s="47">
        <v>68</v>
      </c>
      <c r="F57" s="47">
        <v>50</v>
      </c>
      <c r="G57" s="47">
        <v>24585</v>
      </c>
      <c r="H57" s="47">
        <v>99</v>
      </c>
      <c r="I57" s="47">
        <v>19361</v>
      </c>
      <c r="J57" s="47">
        <v>747</v>
      </c>
      <c r="K57" s="47">
        <v>64036</v>
      </c>
      <c r="L57" s="47">
        <v>674</v>
      </c>
      <c r="M57" s="47">
        <v>54608</v>
      </c>
      <c r="N57" s="73">
        <v>72</v>
      </c>
      <c r="O57" s="73">
        <v>9310</v>
      </c>
      <c r="P57" s="47">
        <v>1</v>
      </c>
      <c r="Q57" s="47">
        <v>118</v>
      </c>
      <c r="R57" s="49">
        <v>28</v>
      </c>
    </row>
    <row r="58" spans="1:18" s="50" customFormat="1" ht="12">
      <c r="A58" s="65">
        <v>29</v>
      </c>
      <c r="B58" s="68" t="s">
        <v>69</v>
      </c>
      <c r="C58" s="47">
        <v>1172</v>
      </c>
      <c r="D58" s="47">
        <v>1003</v>
      </c>
      <c r="E58" s="47">
        <v>68</v>
      </c>
      <c r="F58" s="47">
        <v>55</v>
      </c>
      <c r="G58" s="47">
        <v>13220</v>
      </c>
      <c r="H58" s="47">
        <v>35</v>
      </c>
      <c r="I58" s="47">
        <v>8273</v>
      </c>
      <c r="J58" s="47">
        <v>330</v>
      </c>
      <c r="K58" s="47">
        <v>29423</v>
      </c>
      <c r="L58" s="47">
        <v>289</v>
      </c>
      <c r="M58" s="47">
        <v>24049</v>
      </c>
      <c r="N58" s="73">
        <v>41</v>
      </c>
      <c r="O58" s="73">
        <v>5374</v>
      </c>
      <c r="P58" s="47">
        <v>0</v>
      </c>
      <c r="Q58" s="47">
        <v>0</v>
      </c>
      <c r="R58" s="49">
        <v>29</v>
      </c>
    </row>
    <row r="59" spans="1:18" s="50" customFormat="1" ht="12">
      <c r="A59" s="65">
        <v>30</v>
      </c>
      <c r="B59" s="66" t="s">
        <v>70</v>
      </c>
      <c r="C59" s="47">
        <v>2369</v>
      </c>
      <c r="D59" s="73">
        <v>2105</v>
      </c>
      <c r="E59" s="47">
        <v>81</v>
      </c>
      <c r="F59" s="47">
        <v>61</v>
      </c>
      <c r="G59" s="47">
        <v>26388</v>
      </c>
      <c r="H59" s="47">
        <v>112</v>
      </c>
      <c r="I59" s="47">
        <v>22257</v>
      </c>
      <c r="J59" s="47">
        <v>571</v>
      </c>
      <c r="K59" s="47">
        <v>49867</v>
      </c>
      <c r="L59" s="47">
        <v>524</v>
      </c>
      <c r="M59" s="47">
        <v>44084</v>
      </c>
      <c r="N59" s="47">
        <v>47</v>
      </c>
      <c r="O59" s="47">
        <v>5783</v>
      </c>
      <c r="P59" s="47">
        <v>0</v>
      </c>
      <c r="Q59" s="47">
        <v>0</v>
      </c>
      <c r="R59" s="49">
        <v>30</v>
      </c>
    </row>
    <row r="60" spans="1:18" s="50" customFormat="1" ht="12">
      <c r="A60" s="65">
        <v>31</v>
      </c>
      <c r="B60" s="66" t="s">
        <v>71</v>
      </c>
      <c r="C60" s="47">
        <v>1157</v>
      </c>
      <c r="D60" s="47">
        <v>914</v>
      </c>
      <c r="E60" s="47">
        <v>25</v>
      </c>
      <c r="F60" s="47">
        <v>19</v>
      </c>
      <c r="G60" s="47">
        <v>14622</v>
      </c>
      <c r="H60" s="47">
        <v>125</v>
      </c>
      <c r="I60" s="47">
        <v>18974</v>
      </c>
      <c r="J60" s="47">
        <v>418</v>
      </c>
      <c r="K60" s="47">
        <v>35011</v>
      </c>
      <c r="L60" s="47">
        <v>385</v>
      </c>
      <c r="M60" s="47">
        <v>30770</v>
      </c>
      <c r="N60" s="47">
        <v>33</v>
      </c>
      <c r="O60" s="73">
        <v>4241</v>
      </c>
      <c r="P60" s="47">
        <v>0</v>
      </c>
      <c r="Q60" s="47">
        <v>0</v>
      </c>
      <c r="R60" s="49">
        <v>31</v>
      </c>
    </row>
    <row r="61" spans="1:18" s="50" customFormat="1" ht="12">
      <c r="A61" s="65">
        <v>32</v>
      </c>
      <c r="B61" s="66" t="s">
        <v>72</v>
      </c>
      <c r="C61" s="47">
        <v>2076</v>
      </c>
      <c r="D61" s="47">
        <v>1682</v>
      </c>
      <c r="E61" s="47">
        <v>72</v>
      </c>
      <c r="F61" s="47">
        <v>64</v>
      </c>
      <c r="G61" s="47">
        <v>23341</v>
      </c>
      <c r="H61" s="47">
        <v>213</v>
      </c>
      <c r="I61" s="47">
        <v>44245</v>
      </c>
      <c r="J61" s="47">
        <v>649</v>
      </c>
      <c r="K61" s="47">
        <v>57137</v>
      </c>
      <c r="L61" s="47">
        <v>561</v>
      </c>
      <c r="M61" s="47">
        <v>46625</v>
      </c>
      <c r="N61" s="47">
        <v>87</v>
      </c>
      <c r="O61" s="47">
        <v>10394</v>
      </c>
      <c r="P61" s="47">
        <v>1</v>
      </c>
      <c r="Q61" s="47">
        <v>118</v>
      </c>
      <c r="R61" s="49">
        <v>32</v>
      </c>
    </row>
    <row r="62" spans="1:18" s="50" customFormat="1" ht="12">
      <c r="A62" s="65">
        <v>33</v>
      </c>
      <c r="B62" s="66" t="s">
        <v>73</v>
      </c>
      <c r="C62" s="47">
        <v>1299</v>
      </c>
      <c r="D62" s="47">
        <v>1159</v>
      </c>
      <c r="E62" s="47">
        <v>33</v>
      </c>
      <c r="F62" s="47">
        <v>31</v>
      </c>
      <c r="G62" s="47">
        <v>14426</v>
      </c>
      <c r="H62" s="47">
        <v>122</v>
      </c>
      <c r="I62" s="47">
        <v>21675</v>
      </c>
      <c r="J62" s="47">
        <v>314</v>
      </c>
      <c r="K62" s="47">
        <v>27337</v>
      </c>
      <c r="L62" s="47">
        <v>273</v>
      </c>
      <c r="M62" s="47">
        <v>21834</v>
      </c>
      <c r="N62" s="73">
        <v>40</v>
      </c>
      <c r="O62" s="73">
        <v>5424</v>
      </c>
      <c r="P62" s="47">
        <v>1</v>
      </c>
      <c r="Q62" s="47">
        <v>79</v>
      </c>
      <c r="R62" s="49">
        <v>33</v>
      </c>
    </row>
    <row r="63" spans="1:18" s="50" customFormat="1" ht="12">
      <c r="A63" s="65">
        <v>34</v>
      </c>
      <c r="B63" s="66" t="s">
        <v>74</v>
      </c>
      <c r="C63" s="47">
        <v>5066</v>
      </c>
      <c r="D63" s="47">
        <v>4732</v>
      </c>
      <c r="E63" s="47">
        <v>194</v>
      </c>
      <c r="F63" s="47">
        <v>148</v>
      </c>
      <c r="G63" s="47">
        <v>55593</v>
      </c>
      <c r="H63" s="47">
        <v>209</v>
      </c>
      <c r="I63" s="47">
        <v>45687</v>
      </c>
      <c r="J63" s="47">
        <v>1304</v>
      </c>
      <c r="K63" s="47">
        <v>117886</v>
      </c>
      <c r="L63" s="47">
        <v>1129</v>
      </c>
      <c r="M63" s="47">
        <v>95801</v>
      </c>
      <c r="N63" s="47">
        <v>172</v>
      </c>
      <c r="O63" s="47">
        <v>21732</v>
      </c>
      <c r="P63" s="47">
        <v>3</v>
      </c>
      <c r="Q63" s="47">
        <v>353</v>
      </c>
      <c r="R63" s="49">
        <v>34</v>
      </c>
    </row>
    <row r="64" spans="1:18" s="50" customFormat="1" ht="12">
      <c r="A64" s="65"/>
      <c r="B64" s="66"/>
      <c r="D64" s="81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9"/>
    </row>
    <row r="65" spans="1:28" s="63" customFormat="1" ht="12">
      <c r="A65" s="70" t="s">
        <v>75</v>
      </c>
      <c r="B65" s="71"/>
      <c r="C65" s="61">
        <f>SUM(C66:C73)</f>
        <v>22300</v>
      </c>
      <c r="D65" s="61">
        <f aca="true" t="shared" si="9" ref="D65:Q65">SUM(D66:D73)</f>
        <v>19338</v>
      </c>
      <c r="E65" s="61">
        <f t="shared" si="9"/>
        <v>1817</v>
      </c>
      <c r="F65" s="61">
        <f t="shared" si="9"/>
        <v>805</v>
      </c>
      <c r="G65" s="61">
        <f t="shared" si="9"/>
        <v>240766</v>
      </c>
      <c r="H65" s="61">
        <f t="shared" si="9"/>
        <v>1796</v>
      </c>
      <c r="I65" s="61">
        <v>320270</v>
      </c>
      <c r="J65" s="61">
        <f t="shared" si="9"/>
        <v>6676</v>
      </c>
      <c r="K65" s="61">
        <f t="shared" si="9"/>
        <v>603049</v>
      </c>
      <c r="L65" s="61">
        <f t="shared" si="9"/>
        <v>5783</v>
      </c>
      <c r="M65" s="61">
        <f t="shared" si="9"/>
        <v>487775</v>
      </c>
      <c r="N65" s="61">
        <f t="shared" si="9"/>
        <v>888</v>
      </c>
      <c r="O65" s="61">
        <f t="shared" si="9"/>
        <v>114684</v>
      </c>
      <c r="P65" s="61">
        <f t="shared" si="9"/>
        <v>5</v>
      </c>
      <c r="Q65" s="61">
        <f t="shared" si="9"/>
        <v>590</v>
      </c>
      <c r="R65" s="62" t="s">
        <v>76</v>
      </c>
      <c r="S65" s="82"/>
      <c r="T65" s="82"/>
      <c r="U65" s="82"/>
      <c r="V65" s="82"/>
      <c r="W65" s="82"/>
      <c r="X65" s="82"/>
      <c r="Y65" s="82"/>
      <c r="Z65" s="82"/>
      <c r="AA65" s="82"/>
      <c r="AB65" s="82"/>
    </row>
    <row r="66" spans="1:18" s="50" customFormat="1" ht="12">
      <c r="A66" s="65">
        <v>35</v>
      </c>
      <c r="B66" s="66" t="s">
        <v>77</v>
      </c>
      <c r="C66" s="47">
        <v>4335</v>
      </c>
      <c r="D66" s="47">
        <v>3840</v>
      </c>
      <c r="E66" s="47">
        <v>267</v>
      </c>
      <c r="F66" s="47">
        <v>148</v>
      </c>
      <c r="G66" s="73">
        <v>49451</v>
      </c>
      <c r="H66" s="47">
        <v>315</v>
      </c>
      <c r="I66" s="47">
        <v>63508</v>
      </c>
      <c r="J66" s="47">
        <v>1156</v>
      </c>
      <c r="K66" s="47">
        <v>102125</v>
      </c>
      <c r="L66" s="47">
        <v>1022</v>
      </c>
      <c r="M66" s="47">
        <v>85602</v>
      </c>
      <c r="N66" s="73">
        <v>133</v>
      </c>
      <c r="O66" s="73">
        <v>16405</v>
      </c>
      <c r="P66" s="47">
        <v>1</v>
      </c>
      <c r="Q66" s="47">
        <v>118</v>
      </c>
      <c r="R66" s="49">
        <v>35</v>
      </c>
    </row>
    <row r="67" spans="1:18" s="50" customFormat="1" ht="12">
      <c r="A67" s="65">
        <v>36</v>
      </c>
      <c r="B67" s="66" t="s">
        <v>78</v>
      </c>
      <c r="C67" s="47">
        <v>5354</v>
      </c>
      <c r="D67" s="47">
        <v>4739</v>
      </c>
      <c r="E67" s="47">
        <v>538</v>
      </c>
      <c r="F67" s="47">
        <v>221</v>
      </c>
      <c r="G67" s="47">
        <v>54715</v>
      </c>
      <c r="H67" s="47">
        <v>595</v>
      </c>
      <c r="I67" s="47">
        <v>99464</v>
      </c>
      <c r="J67" s="47">
        <v>1679</v>
      </c>
      <c r="K67" s="47">
        <v>157153</v>
      </c>
      <c r="L67" s="47">
        <v>1361</v>
      </c>
      <c r="M67" s="47">
        <v>115318</v>
      </c>
      <c r="N67" s="47">
        <v>317</v>
      </c>
      <c r="O67" s="47">
        <v>41717</v>
      </c>
      <c r="P67" s="47">
        <v>1</v>
      </c>
      <c r="Q67" s="47">
        <v>118</v>
      </c>
      <c r="R67" s="49">
        <v>36</v>
      </c>
    </row>
    <row r="68" spans="1:18" s="50" customFormat="1" ht="12">
      <c r="A68" s="65">
        <v>37</v>
      </c>
      <c r="B68" s="66" t="s">
        <v>79</v>
      </c>
      <c r="C68" s="47">
        <v>1380</v>
      </c>
      <c r="D68" s="47">
        <v>1174</v>
      </c>
      <c r="E68" s="47">
        <v>87</v>
      </c>
      <c r="F68" s="47">
        <v>64</v>
      </c>
      <c r="G68" s="47">
        <v>16054</v>
      </c>
      <c r="H68" s="47">
        <v>124</v>
      </c>
      <c r="I68" s="47">
        <v>19806</v>
      </c>
      <c r="J68" s="47">
        <v>399</v>
      </c>
      <c r="K68" s="47">
        <v>36418</v>
      </c>
      <c r="L68" s="47">
        <v>334</v>
      </c>
      <c r="M68" s="47">
        <v>28231</v>
      </c>
      <c r="N68" s="73">
        <v>64</v>
      </c>
      <c r="O68" s="73">
        <v>8069</v>
      </c>
      <c r="P68" s="47">
        <v>1</v>
      </c>
      <c r="Q68" s="47">
        <v>118</v>
      </c>
      <c r="R68" s="49">
        <v>37</v>
      </c>
    </row>
    <row r="69" spans="1:18" s="50" customFormat="1" ht="12">
      <c r="A69" s="65">
        <v>38</v>
      </c>
      <c r="B69" s="66" t="s">
        <v>80</v>
      </c>
      <c r="C69" s="47">
        <v>3506</v>
      </c>
      <c r="D69" s="47">
        <v>2947</v>
      </c>
      <c r="E69" s="47">
        <v>347</v>
      </c>
      <c r="F69" s="47">
        <v>103</v>
      </c>
      <c r="G69" s="47">
        <v>36478</v>
      </c>
      <c r="H69" s="47">
        <v>220</v>
      </c>
      <c r="I69" s="47">
        <v>37884</v>
      </c>
      <c r="J69" s="47">
        <v>1082</v>
      </c>
      <c r="K69" s="47">
        <v>96048</v>
      </c>
      <c r="L69" s="47">
        <v>961</v>
      </c>
      <c r="M69" s="47">
        <v>80366</v>
      </c>
      <c r="N69" s="47">
        <v>121</v>
      </c>
      <c r="O69" s="47">
        <v>15682</v>
      </c>
      <c r="P69" s="47">
        <v>0</v>
      </c>
      <c r="Q69" s="47">
        <v>0</v>
      </c>
      <c r="R69" s="49">
        <v>38</v>
      </c>
    </row>
    <row r="70" spans="1:18" s="50" customFormat="1" ht="12">
      <c r="A70" s="65">
        <v>39</v>
      </c>
      <c r="B70" s="66" t="s">
        <v>81</v>
      </c>
      <c r="C70" s="47">
        <v>1682</v>
      </c>
      <c r="D70" s="47">
        <v>1493</v>
      </c>
      <c r="E70" s="47">
        <v>230</v>
      </c>
      <c r="F70" s="47">
        <v>75</v>
      </c>
      <c r="G70" s="47">
        <v>16816</v>
      </c>
      <c r="H70" s="47">
        <v>116</v>
      </c>
      <c r="I70" s="47">
        <v>19672</v>
      </c>
      <c r="J70" s="47">
        <v>599</v>
      </c>
      <c r="K70" s="47">
        <v>53544</v>
      </c>
      <c r="L70" s="47">
        <v>547</v>
      </c>
      <c r="M70" s="47">
        <v>46693</v>
      </c>
      <c r="N70" s="73">
        <v>51</v>
      </c>
      <c r="O70" s="47">
        <v>6733</v>
      </c>
      <c r="P70" s="47">
        <v>1</v>
      </c>
      <c r="Q70" s="47">
        <v>118</v>
      </c>
      <c r="R70" s="49">
        <v>39</v>
      </c>
    </row>
    <row r="71" spans="1:18" s="50" customFormat="1" ht="12">
      <c r="A71" s="65">
        <v>40</v>
      </c>
      <c r="B71" s="66" t="s">
        <v>82</v>
      </c>
      <c r="C71" s="47">
        <v>3139</v>
      </c>
      <c r="D71" s="47">
        <v>2724</v>
      </c>
      <c r="E71" s="47">
        <v>203</v>
      </c>
      <c r="F71" s="47">
        <v>100</v>
      </c>
      <c r="G71" s="47">
        <v>34039</v>
      </c>
      <c r="H71" s="47">
        <v>220</v>
      </c>
      <c r="I71" s="47">
        <v>40954</v>
      </c>
      <c r="J71" s="47">
        <v>910</v>
      </c>
      <c r="K71" s="47">
        <v>82020</v>
      </c>
      <c r="L71" s="47">
        <v>806</v>
      </c>
      <c r="M71" s="47">
        <v>68371</v>
      </c>
      <c r="N71" s="73">
        <v>104</v>
      </c>
      <c r="O71" s="73">
        <v>13649</v>
      </c>
      <c r="P71" s="47">
        <v>0</v>
      </c>
      <c r="Q71" s="47">
        <v>0</v>
      </c>
      <c r="R71" s="49">
        <v>40</v>
      </c>
    </row>
    <row r="72" spans="1:18" s="50" customFormat="1" ht="12">
      <c r="A72" s="65">
        <v>41</v>
      </c>
      <c r="B72" s="66" t="s">
        <v>83</v>
      </c>
      <c r="C72" s="47">
        <v>1023</v>
      </c>
      <c r="D72" s="73">
        <v>921</v>
      </c>
      <c r="E72" s="47">
        <v>68</v>
      </c>
      <c r="F72" s="47">
        <v>50</v>
      </c>
      <c r="G72" s="47">
        <v>11655</v>
      </c>
      <c r="H72" s="47">
        <v>114</v>
      </c>
      <c r="I72" s="47">
        <v>21617</v>
      </c>
      <c r="J72" s="47">
        <v>331</v>
      </c>
      <c r="K72" s="47">
        <v>29307</v>
      </c>
      <c r="L72" s="47">
        <v>301</v>
      </c>
      <c r="M72" s="47">
        <v>25601</v>
      </c>
      <c r="N72" s="73">
        <v>30</v>
      </c>
      <c r="O72" s="73">
        <v>3706</v>
      </c>
      <c r="P72" s="47">
        <v>0</v>
      </c>
      <c r="Q72" s="47">
        <v>0</v>
      </c>
      <c r="R72" s="49">
        <v>41</v>
      </c>
    </row>
    <row r="73" spans="1:18" s="50" customFormat="1" ht="12">
      <c r="A73" s="65">
        <v>42</v>
      </c>
      <c r="B73" s="66" t="s">
        <v>84</v>
      </c>
      <c r="C73" s="47">
        <v>1881</v>
      </c>
      <c r="D73" s="47">
        <v>1500</v>
      </c>
      <c r="E73" s="47">
        <v>77</v>
      </c>
      <c r="F73" s="47">
        <v>44</v>
      </c>
      <c r="G73" s="47">
        <v>21558</v>
      </c>
      <c r="H73" s="47">
        <v>92</v>
      </c>
      <c r="I73" s="47">
        <v>17367</v>
      </c>
      <c r="J73" s="47">
        <v>520</v>
      </c>
      <c r="K73" s="47">
        <v>46434</v>
      </c>
      <c r="L73" s="47">
        <v>451</v>
      </c>
      <c r="M73" s="47">
        <v>37593</v>
      </c>
      <c r="N73" s="73">
        <v>68</v>
      </c>
      <c r="O73" s="73">
        <v>8723</v>
      </c>
      <c r="P73" s="47">
        <v>1</v>
      </c>
      <c r="Q73" s="47">
        <v>118</v>
      </c>
      <c r="R73" s="49">
        <v>42</v>
      </c>
    </row>
    <row r="74" spans="1:18" s="50" customFormat="1" ht="12">
      <c r="A74" s="65"/>
      <c r="B74" s="6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73"/>
      <c r="O74" s="73"/>
      <c r="P74" s="47"/>
      <c r="Q74" s="47"/>
      <c r="R74" s="49"/>
    </row>
    <row r="75" spans="1:28" s="63" customFormat="1" ht="12">
      <c r="A75" s="83" t="s">
        <v>85</v>
      </c>
      <c r="B75" s="71"/>
      <c r="C75" s="61">
        <f>SUM(C76:C78)</f>
        <v>6469</v>
      </c>
      <c r="D75" s="61">
        <f aca="true" t="shared" si="10" ref="D75:Q75">SUM(D76:D78)</f>
        <v>5664</v>
      </c>
      <c r="E75" s="61">
        <f t="shared" si="10"/>
        <v>624</v>
      </c>
      <c r="F75" s="61">
        <f t="shared" si="10"/>
        <v>163</v>
      </c>
      <c r="G75" s="61">
        <f t="shared" si="10"/>
        <v>69674</v>
      </c>
      <c r="H75" s="61">
        <f t="shared" si="10"/>
        <v>373</v>
      </c>
      <c r="I75" s="61">
        <f t="shared" si="10"/>
        <v>68723</v>
      </c>
      <c r="J75" s="61">
        <f t="shared" si="10"/>
        <v>1426</v>
      </c>
      <c r="K75" s="61">
        <f t="shared" si="10"/>
        <v>125302</v>
      </c>
      <c r="L75" s="61">
        <f t="shared" si="10"/>
        <v>1276</v>
      </c>
      <c r="M75" s="61">
        <f t="shared" si="10"/>
        <v>105955</v>
      </c>
      <c r="N75" s="61">
        <f>SUM(N76:N78)</f>
        <v>147</v>
      </c>
      <c r="O75" s="61">
        <f>SUM(O76:O78)</f>
        <v>18994</v>
      </c>
      <c r="P75" s="61">
        <f t="shared" si="10"/>
        <v>3</v>
      </c>
      <c r="Q75" s="61">
        <f t="shared" si="10"/>
        <v>353</v>
      </c>
      <c r="R75" s="62" t="s">
        <v>86</v>
      </c>
      <c r="AA75" s="50"/>
      <c r="AB75" s="50"/>
    </row>
    <row r="76" spans="1:18" s="50" customFormat="1" ht="12">
      <c r="A76" s="65">
        <v>43</v>
      </c>
      <c r="B76" s="66" t="s">
        <v>87</v>
      </c>
      <c r="C76" s="47">
        <v>1997</v>
      </c>
      <c r="D76" s="73">
        <v>1678</v>
      </c>
      <c r="E76" s="47">
        <v>231</v>
      </c>
      <c r="F76" s="47">
        <v>47</v>
      </c>
      <c r="G76" s="47">
        <v>23135</v>
      </c>
      <c r="H76" s="47">
        <v>99</v>
      </c>
      <c r="I76" s="47">
        <v>18722</v>
      </c>
      <c r="J76" s="47">
        <v>417</v>
      </c>
      <c r="K76" s="47">
        <v>35918</v>
      </c>
      <c r="L76" s="47">
        <v>380</v>
      </c>
      <c r="M76" s="47">
        <v>31186</v>
      </c>
      <c r="N76" s="47">
        <v>35</v>
      </c>
      <c r="O76" s="47">
        <v>4497</v>
      </c>
      <c r="P76" s="73">
        <v>2</v>
      </c>
      <c r="Q76" s="73">
        <v>235</v>
      </c>
      <c r="R76" s="49">
        <v>43</v>
      </c>
    </row>
    <row r="77" spans="1:18" s="50" customFormat="1" ht="12">
      <c r="A77" s="65">
        <v>44</v>
      </c>
      <c r="B77" s="66" t="s">
        <v>88</v>
      </c>
      <c r="C77" s="47">
        <v>2798</v>
      </c>
      <c r="D77" s="47">
        <v>2510</v>
      </c>
      <c r="E77" s="47">
        <v>242</v>
      </c>
      <c r="F77" s="47">
        <v>61</v>
      </c>
      <c r="G77" s="47">
        <v>28935</v>
      </c>
      <c r="H77" s="47">
        <v>115</v>
      </c>
      <c r="I77" s="47">
        <v>22239</v>
      </c>
      <c r="J77" s="47">
        <v>589</v>
      </c>
      <c r="K77" s="47">
        <v>51558</v>
      </c>
      <c r="L77" s="47">
        <v>524</v>
      </c>
      <c r="M77" s="47">
        <v>43271</v>
      </c>
      <c r="N77" s="47">
        <v>64</v>
      </c>
      <c r="O77" s="47">
        <v>8169</v>
      </c>
      <c r="P77" s="47">
        <v>1</v>
      </c>
      <c r="Q77" s="47">
        <v>118</v>
      </c>
      <c r="R77" s="49">
        <v>44</v>
      </c>
    </row>
    <row r="78" spans="1:28" s="50" customFormat="1" ht="12">
      <c r="A78" s="65">
        <v>45</v>
      </c>
      <c r="B78" s="66" t="s">
        <v>89</v>
      </c>
      <c r="C78" s="47">
        <v>1674</v>
      </c>
      <c r="D78" s="47">
        <v>1476</v>
      </c>
      <c r="E78" s="47">
        <v>151</v>
      </c>
      <c r="F78" s="47">
        <v>55</v>
      </c>
      <c r="G78" s="47">
        <v>17604</v>
      </c>
      <c r="H78" s="47">
        <v>159</v>
      </c>
      <c r="I78" s="47">
        <v>27762</v>
      </c>
      <c r="J78" s="47">
        <v>420</v>
      </c>
      <c r="K78" s="47">
        <v>37826</v>
      </c>
      <c r="L78" s="47">
        <v>372</v>
      </c>
      <c r="M78" s="47">
        <v>31498</v>
      </c>
      <c r="N78" s="73">
        <v>48</v>
      </c>
      <c r="O78" s="73">
        <v>6328</v>
      </c>
      <c r="P78" s="47">
        <v>0</v>
      </c>
      <c r="Q78" s="47">
        <v>0</v>
      </c>
      <c r="R78" s="49">
        <v>45</v>
      </c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1:28" s="50" customFormat="1" ht="12">
      <c r="A79" s="65"/>
      <c r="B79" s="6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73"/>
      <c r="O79" s="73"/>
      <c r="P79" s="47"/>
      <c r="Q79" s="47"/>
      <c r="R79" s="49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1:28" s="63" customFormat="1" ht="12">
      <c r="A80" s="83" t="s">
        <v>90</v>
      </c>
      <c r="B80" s="71"/>
      <c r="C80" s="61">
        <f aca="true" t="shared" si="11" ref="C80:Q80">SUM(C81:C82)</f>
        <v>14641</v>
      </c>
      <c r="D80" s="61">
        <f t="shared" si="11"/>
        <v>12820</v>
      </c>
      <c r="E80" s="61">
        <f t="shared" si="11"/>
        <v>826</v>
      </c>
      <c r="F80" s="61">
        <f t="shared" si="11"/>
        <v>327</v>
      </c>
      <c r="G80" s="61">
        <f t="shared" si="11"/>
        <v>158996</v>
      </c>
      <c r="H80" s="61">
        <f t="shared" si="11"/>
        <v>654</v>
      </c>
      <c r="I80" s="61">
        <f t="shared" si="11"/>
        <v>127744</v>
      </c>
      <c r="J80" s="61">
        <f t="shared" si="11"/>
        <v>3214</v>
      </c>
      <c r="K80" s="61">
        <f t="shared" si="11"/>
        <v>275497</v>
      </c>
      <c r="L80" s="61">
        <f t="shared" si="11"/>
        <v>2867</v>
      </c>
      <c r="M80" s="61">
        <f t="shared" si="11"/>
        <v>231934</v>
      </c>
      <c r="N80" s="61">
        <f t="shared" si="11"/>
        <v>343</v>
      </c>
      <c r="O80" s="61">
        <f t="shared" si="11"/>
        <v>43093</v>
      </c>
      <c r="P80" s="61">
        <f t="shared" si="11"/>
        <v>4</v>
      </c>
      <c r="Q80" s="61">
        <f t="shared" si="11"/>
        <v>470</v>
      </c>
      <c r="R80" s="62" t="s">
        <v>91</v>
      </c>
      <c r="AA80" s="50"/>
      <c r="AB80" s="50"/>
    </row>
    <row r="81" spans="1:18" s="50" customFormat="1" ht="12">
      <c r="A81" s="65">
        <v>46</v>
      </c>
      <c r="B81" s="66" t="s">
        <v>92</v>
      </c>
      <c r="C81" s="47">
        <v>6470</v>
      </c>
      <c r="D81" s="47">
        <v>5722</v>
      </c>
      <c r="E81" s="47">
        <v>310</v>
      </c>
      <c r="F81" s="47">
        <v>142</v>
      </c>
      <c r="G81" s="47">
        <v>70306</v>
      </c>
      <c r="H81" s="47">
        <v>365</v>
      </c>
      <c r="I81" s="47">
        <v>66804</v>
      </c>
      <c r="J81" s="47">
        <v>1383</v>
      </c>
      <c r="K81" s="47">
        <v>118030</v>
      </c>
      <c r="L81" s="47">
        <v>1227</v>
      </c>
      <c r="M81" s="47">
        <v>98791</v>
      </c>
      <c r="N81" s="47">
        <v>154</v>
      </c>
      <c r="O81" s="73">
        <v>19004</v>
      </c>
      <c r="P81" s="47">
        <v>2</v>
      </c>
      <c r="Q81" s="47">
        <v>235</v>
      </c>
      <c r="R81" s="49">
        <v>46</v>
      </c>
    </row>
    <row r="82" spans="1:18" s="50" customFormat="1" ht="12">
      <c r="A82" s="65">
        <v>47</v>
      </c>
      <c r="B82" s="66" t="s">
        <v>93</v>
      </c>
      <c r="C82" s="47">
        <v>8171</v>
      </c>
      <c r="D82" s="47">
        <v>7098</v>
      </c>
      <c r="E82" s="47">
        <v>516</v>
      </c>
      <c r="F82" s="47">
        <v>185</v>
      </c>
      <c r="G82" s="47">
        <v>88690</v>
      </c>
      <c r="H82" s="47">
        <v>289</v>
      </c>
      <c r="I82" s="47">
        <v>60940</v>
      </c>
      <c r="J82" s="47">
        <v>1831</v>
      </c>
      <c r="K82" s="47">
        <v>157467</v>
      </c>
      <c r="L82" s="47">
        <v>1640</v>
      </c>
      <c r="M82" s="47">
        <v>133143</v>
      </c>
      <c r="N82" s="73">
        <v>189</v>
      </c>
      <c r="O82" s="73">
        <v>24089</v>
      </c>
      <c r="P82" s="47">
        <v>2</v>
      </c>
      <c r="Q82" s="47">
        <v>235</v>
      </c>
      <c r="R82" s="49">
        <v>47</v>
      </c>
    </row>
    <row r="83" spans="1:18" s="50" customFormat="1" ht="12">
      <c r="A83" s="65"/>
      <c r="B83" s="6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73"/>
      <c r="O83" s="73"/>
      <c r="P83" s="47"/>
      <c r="Q83" s="47"/>
      <c r="R83" s="49"/>
    </row>
    <row r="84" spans="1:28" s="63" customFormat="1" ht="12">
      <c r="A84" s="70" t="s">
        <v>94</v>
      </c>
      <c r="B84" s="71"/>
      <c r="C84" s="61">
        <f aca="true" t="shared" si="12" ref="C84:Q84">SUM(C85:C89)</f>
        <v>8270</v>
      </c>
      <c r="D84" s="61">
        <f t="shared" si="12"/>
        <v>7680</v>
      </c>
      <c r="E84" s="61">
        <f t="shared" si="12"/>
        <v>477</v>
      </c>
      <c r="F84" s="61">
        <f t="shared" si="12"/>
        <v>327</v>
      </c>
      <c r="G84" s="61">
        <f t="shared" si="12"/>
        <v>90849</v>
      </c>
      <c r="H84" s="61">
        <f t="shared" si="12"/>
        <v>540</v>
      </c>
      <c r="I84" s="61">
        <f t="shared" si="12"/>
        <v>99719</v>
      </c>
      <c r="J84" s="61">
        <f t="shared" si="12"/>
        <v>2041</v>
      </c>
      <c r="K84" s="61">
        <f t="shared" si="12"/>
        <v>179729</v>
      </c>
      <c r="L84" s="61">
        <v>1849</v>
      </c>
      <c r="M84" s="61">
        <f t="shared" si="12"/>
        <v>154662</v>
      </c>
      <c r="N84" s="61">
        <f t="shared" si="12"/>
        <v>187</v>
      </c>
      <c r="O84" s="61">
        <f t="shared" si="12"/>
        <v>24587</v>
      </c>
      <c r="P84" s="61">
        <f t="shared" si="12"/>
        <v>5</v>
      </c>
      <c r="Q84" s="61">
        <f t="shared" si="12"/>
        <v>480</v>
      </c>
      <c r="R84" s="62" t="s">
        <v>95</v>
      </c>
      <c r="AA84" s="50"/>
      <c r="AB84" s="50"/>
    </row>
    <row r="85" spans="1:18" s="50" customFormat="1" ht="12">
      <c r="A85" s="65">
        <v>48</v>
      </c>
      <c r="B85" s="66" t="s">
        <v>96</v>
      </c>
      <c r="C85" s="47">
        <v>937</v>
      </c>
      <c r="D85" s="47">
        <v>883</v>
      </c>
      <c r="E85" s="47">
        <v>60</v>
      </c>
      <c r="F85" s="47">
        <v>33</v>
      </c>
      <c r="G85" s="47">
        <v>10046</v>
      </c>
      <c r="H85" s="47">
        <v>48</v>
      </c>
      <c r="I85" s="47">
        <v>9771</v>
      </c>
      <c r="J85" s="47">
        <v>183</v>
      </c>
      <c r="K85" s="47">
        <v>16103</v>
      </c>
      <c r="L85" s="73">
        <v>164</v>
      </c>
      <c r="M85" s="73">
        <v>13572</v>
      </c>
      <c r="N85" s="73">
        <v>19</v>
      </c>
      <c r="O85" s="73">
        <v>2531</v>
      </c>
      <c r="P85" s="47">
        <v>0</v>
      </c>
      <c r="Q85" s="47">
        <v>0</v>
      </c>
      <c r="R85" s="49">
        <v>48</v>
      </c>
    </row>
    <row r="86" spans="1:18" s="50" customFormat="1" ht="12">
      <c r="A86" s="65">
        <v>49</v>
      </c>
      <c r="B86" s="66" t="s">
        <v>97</v>
      </c>
      <c r="C86" s="47">
        <v>925</v>
      </c>
      <c r="D86" s="84">
        <v>842</v>
      </c>
      <c r="E86" s="47">
        <v>77</v>
      </c>
      <c r="F86" s="47">
        <v>30</v>
      </c>
      <c r="G86" s="47">
        <v>9664</v>
      </c>
      <c r="H86" s="47">
        <v>52</v>
      </c>
      <c r="I86" s="47">
        <v>9192</v>
      </c>
      <c r="J86" s="47">
        <v>266</v>
      </c>
      <c r="K86" s="47">
        <v>22753</v>
      </c>
      <c r="L86" s="84">
        <v>257</v>
      </c>
      <c r="M86" s="84">
        <v>21533</v>
      </c>
      <c r="N86" s="73">
        <v>9</v>
      </c>
      <c r="O86" s="73">
        <v>1220</v>
      </c>
      <c r="P86" s="47">
        <v>0</v>
      </c>
      <c r="Q86" s="47">
        <v>0</v>
      </c>
      <c r="R86" s="49">
        <v>49</v>
      </c>
    </row>
    <row r="87" spans="1:18" s="50" customFormat="1" ht="12">
      <c r="A87" s="65">
        <v>50</v>
      </c>
      <c r="B87" s="66" t="s">
        <v>98</v>
      </c>
      <c r="C87" s="47">
        <v>860</v>
      </c>
      <c r="D87" s="73">
        <v>768</v>
      </c>
      <c r="E87" s="47">
        <v>55</v>
      </c>
      <c r="F87" s="47">
        <v>43</v>
      </c>
      <c r="G87" s="47">
        <v>9350</v>
      </c>
      <c r="H87" s="47">
        <v>24</v>
      </c>
      <c r="I87" s="47">
        <v>4588</v>
      </c>
      <c r="J87" s="47">
        <v>190</v>
      </c>
      <c r="K87" s="47">
        <v>16356</v>
      </c>
      <c r="L87" s="84">
        <v>176</v>
      </c>
      <c r="M87" s="84">
        <v>14521</v>
      </c>
      <c r="N87" s="73">
        <v>13</v>
      </c>
      <c r="O87" s="73">
        <v>1717</v>
      </c>
      <c r="P87" s="47">
        <v>1</v>
      </c>
      <c r="Q87" s="47">
        <v>118</v>
      </c>
      <c r="R87" s="49">
        <v>50</v>
      </c>
    </row>
    <row r="88" spans="1:18" s="50" customFormat="1" ht="12">
      <c r="A88" s="65">
        <v>51</v>
      </c>
      <c r="B88" s="66" t="s">
        <v>99</v>
      </c>
      <c r="C88" s="47">
        <v>1899</v>
      </c>
      <c r="D88" s="47">
        <v>1765</v>
      </c>
      <c r="E88" s="47">
        <v>59</v>
      </c>
      <c r="F88" s="47">
        <v>44</v>
      </c>
      <c r="G88" s="47">
        <v>21177</v>
      </c>
      <c r="H88" s="47">
        <v>168</v>
      </c>
      <c r="I88" s="47">
        <v>30629</v>
      </c>
      <c r="J88" s="47">
        <v>478</v>
      </c>
      <c r="K88" s="47">
        <v>41436</v>
      </c>
      <c r="L88" s="47">
        <v>437</v>
      </c>
      <c r="M88" s="47">
        <v>36247</v>
      </c>
      <c r="N88" s="47">
        <v>39</v>
      </c>
      <c r="O88" s="47">
        <v>5062</v>
      </c>
      <c r="P88" s="47">
        <v>2</v>
      </c>
      <c r="Q88" s="47">
        <v>127</v>
      </c>
      <c r="R88" s="49">
        <v>51</v>
      </c>
    </row>
    <row r="89" spans="1:28" s="50" customFormat="1" ht="12">
      <c r="A89" s="65">
        <v>52</v>
      </c>
      <c r="B89" s="66" t="s">
        <v>100</v>
      </c>
      <c r="C89" s="47">
        <v>3649</v>
      </c>
      <c r="D89" s="47">
        <v>3422</v>
      </c>
      <c r="E89" s="47">
        <v>226</v>
      </c>
      <c r="F89" s="47">
        <v>177</v>
      </c>
      <c r="G89" s="47">
        <v>40612</v>
      </c>
      <c r="H89" s="47">
        <v>248</v>
      </c>
      <c r="I89" s="47">
        <v>45539</v>
      </c>
      <c r="J89" s="47">
        <v>924</v>
      </c>
      <c r="K89" s="47">
        <v>83081</v>
      </c>
      <c r="L89" s="47">
        <v>815</v>
      </c>
      <c r="M89" s="47">
        <v>68789</v>
      </c>
      <c r="N89" s="47">
        <v>107</v>
      </c>
      <c r="O89" s="47">
        <v>14057</v>
      </c>
      <c r="P89" s="47">
        <v>2</v>
      </c>
      <c r="Q89" s="47">
        <v>235</v>
      </c>
      <c r="R89" s="49">
        <v>52</v>
      </c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:28" s="50" customFormat="1" ht="12">
      <c r="A90" s="65"/>
      <c r="B90" s="6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9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:28" s="63" customFormat="1" ht="12">
      <c r="A91" s="70" t="s">
        <v>101</v>
      </c>
      <c r="B91" s="71"/>
      <c r="C91" s="61">
        <f>SUM(C92:C95)</f>
        <v>8731</v>
      </c>
      <c r="D91" s="61">
        <f aca="true" t="shared" si="13" ref="D91:Q91">SUM(D92:D95)</f>
        <v>7137</v>
      </c>
      <c r="E91" s="61">
        <f t="shared" si="13"/>
        <v>434</v>
      </c>
      <c r="F91" s="61">
        <f t="shared" si="13"/>
        <v>230</v>
      </c>
      <c r="G91" s="61">
        <f t="shared" si="13"/>
        <v>98888</v>
      </c>
      <c r="H91" s="61">
        <f t="shared" si="13"/>
        <v>568</v>
      </c>
      <c r="I91" s="61">
        <f t="shared" si="13"/>
        <v>104196</v>
      </c>
      <c r="J91" s="61">
        <f t="shared" si="13"/>
        <v>2546</v>
      </c>
      <c r="K91" s="61">
        <f t="shared" si="13"/>
        <v>220990</v>
      </c>
      <c r="L91" s="61">
        <f t="shared" si="13"/>
        <v>2339</v>
      </c>
      <c r="M91" s="61">
        <f t="shared" si="13"/>
        <v>194674</v>
      </c>
      <c r="N91" s="61">
        <f t="shared" si="13"/>
        <v>205</v>
      </c>
      <c r="O91" s="61">
        <f t="shared" si="13"/>
        <v>26198</v>
      </c>
      <c r="P91" s="61">
        <f t="shared" si="13"/>
        <v>2</v>
      </c>
      <c r="Q91" s="61">
        <f t="shared" si="13"/>
        <v>118</v>
      </c>
      <c r="R91" s="62" t="s">
        <v>102</v>
      </c>
      <c r="S91" s="82"/>
      <c r="T91" s="82"/>
      <c r="U91" s="82"/>
      <c r="V91" s="82"/>
      <c r="W91" s="82"/>
      <c r="X91" s="82"/>
      <c r="Y91" s="82"/>
      <c r="Z91" s="82"/>
      <c r="AA91" s="82"/>
      <c r="AB91" s="82"/>
    </row>
    <row r="92" spans="1:18" s="50" customFormat="1" ht="12">
      <c r="A92" s="65">
        <v>53</v>
      </c>
      <c r="B92" s="66" t="s">
        <v>103</v>
      </c>
      <c r="C92" s="47">
        <v>1690</v>
      </c>
      <c r="D92" s="47">
        <v>1250</v>
      </c>
      <c r="E92" s="47">
        <v>81</v>
      </c>
      <c r="F92" s="47">
        <v>59</v>
      </c>
      <c r="G92" s="47">
        <v>19982</v>
      </c>
      <c r="H92" s="47">
        <v>128</v>
      </c>
      <c r="I92" s="47">
        <v>23801</v>
      </c>
      <c r="J92" s="47">
        <v>550</v>
      </c>
      <c r="K92" s="47">
        <v>48204</v>
      </c>
      <c r="L92" s="47">
        <v>502</v>
      </c>
      <c r="M92" s="47">
        <v>41850</v>
      </c>
      <c r="N92" s="73">
        <v>47</v>
      </c>
      <c r="O92" s="73">
        <v>6236</v>
      </c>
      <c r="P92" s="47">
        <v>1</v>
      </c>
      <c r="Q92" s="47">
        <v>118</v>
      </c>
      <c r="R92" s="49">
        <v>53</v>
      </c>
    </row>
    <row r="93" spans="1:18" s="50" customFormat="1" ht="12">
      <c r="A93" s="65">
        <v>54</v>
      </c>
      <c r="B93" s="68" t="s">
        <v>104</v>
      </c>
      <c r="C93" s="47">
        <v>1958</v>
      </c>
      <c r="D93" s="73">
        <v>1619</v>
      </c>
      <c r="E93" s="47">
        <v>114</v>
      </c>
      <c r="F93" s="47">
        <v>67</v>
      </c>
      <c r="G93" s="47">
        <v>21826</v>
      </c>
      <c r="H93" s="47">
        <v>160</v>
      </c>
      <c r="I93" s="47">
        <v>30658</v>
      </c>
      <c r="J93" s="47">
        <v>567</v>
      </c>
      <c r="K93" s="47">
        <v>50488</v>
      </c>
      <c r="L93" s="47">
        <v>518</v>
      </c>
      <c r="M93" s="47">
        <v>44206</v>
      </c>
      <c r="N93" s="47">
        <v>49</v>
      </c>
      <c r="O93" s="73">
        <v>6282</v>
      </c>
      <c r="P93" s="47">
        <v>0</v>
      </c>
      <c r="Q93" s="47">
        <v>0</v>
      </c>
      <c r="R93" s="49">
        <v>54</v>
      </c>
    </row>
    <row r="94" spans="1:18" s="50" customFormat="1" ht="12">
      <c r="A94" s="65">
        <v>55</v>
      </c>
      <c r="B94" s="66" t="s">
        <v>105</v>
      </c>
      <c r="C94" s="47">
        <v>2935</v>
      </c>
      <c r="D94" s="47">
        <v>2450</v>
      </c>
      <c r="E94" s="47">
        <v>152</v>
      </c>
      <c r="F94" s="47">
        <v>51</v>
      </c>
      <c r="G94" s="47">
        <v>32325</v>
      </c>
      <c r="H94" s="47">
        <v>169</v>
      </c>
      <c r="I94" s="47">
        <v>31811</v>
      </c>
      <c r="J94" s="47">
        <v>866</v>
      </c>
      <c r="K94" s="47">
        <v>73448</v>
      </c>
      <c r="L94" s="47">
        <v>814</v>
      </c>
      <c r="M94" s="47">
        <v>66849</v>
      </c>
      <c r="N94" s="73">
        <v>51</v>
      </c>
      <c r="O94" s="73">
        <v>6599</v>
      </c>
      <c r="P94" s="47">
        <v>1</v>
      </c>
      <c r="Q94" s="77">
        <v>0</v>
      </c>
      <c r="R94" s="49">
        <v>55</v>
      </c>
    </row>
    <row r="95" spans="1:18" s="50" customFormat="1" ht="12">
      <c r="A95" s="65">
        <v>56</v>
      </c>
      <c r="B95" s="66" t="s">
        <v>106</v>
      </c>
      <c r="C95" s="47">
        <v>2148</v>
      </c>
      <c r="D95" s="47">
        <v>1818</v>
      </c>
      <c r="E95" s="47">
        <v>87</v>
      </c>
      <c r="F95" s="47">
        <v>53</v>
      </c>
      <c r="G95" s="47">
        <v>24755</v>
      </c>
      <c r="H95" s="47">
        <v>111</v>
      </c>
      <c r="I95" s="47">
        <v>17926</v>
      </c>
      <c r="J95" s="47">
        <v>563</v>
      </c>
      <c r="K95" s="47">
        <v>48850</v>
      </c>
      <c r="L95" s="47">
        <v>505</v>
      </c>
      <c r="M95" s="47">
        <v>41769</v>
      </c>
      <c r="N95" s="73">
        <v>58</v>
      </c>
      <c r="O95" s="73">
        <v>7081</v>
      </c>
      <c r="P95" s="47">
        <v>0</v>
      </c>
      <c r="Q95" s="47">
        <v>0</v>
      </c>
      <c r="R95" s="49">
        <v>56</v>
      </c>
    </row>
    <row r="96" spans="1:18" s="50" customFormat="1" ht="12">
      <c r="A96" s="65"/>
      <c r="B96" s="6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73"/>
      <c r="O96" s="73"/>
      <c r="P96" s="47"/>
      <c r="Q96" s="47"/>
      <c r="R96" s="49"/>
    </row>
    <row r="97" spans="1:18" s="63" customFormat="1" ht="12" customHeight="1">
      <c r="A97" s="70" t="s">
        <v>107</v>
      </c>
      <c r="B97" s="71"/>
      <c r="C97" s="61">
        <f>SUM(C98:C99)</f>
        <v>6891</v>
      </c>
      <c r="D97" s="61">
        <f aca="true" t="shared" si="14" ref="D97:Q97">SUM(D98:D99)</f>
        <v>6143</v>
      </c>
      <c r="E97" s="61">
        <f t="shared" si="14"/>
        <v>503</v>
      </c>
      <c r="F97" s="61">
        <f t="shared" si="14"/>
        <v>248</v>
      </c>
      <c r="G97" s="61">
        <f t="shared" si="14"/>
        <v>79739</v>
      </c>
      <c r="H97" s="61">
        <f t="shared" si="14"/>
        <v>613</v>
      </c>
      <c r="I97" s="61">
        <v>108796</v>
      </c>
      <c r="J97" s="61">
        <f t="shared" si="14"/>
        <v>2047</v>
      </c>
      <c r="K97" s="61">
        <f t="shared" si="14"/>
        <v>183615</v>
      </c>
      <c r="L97" s="61">
        <f t="shared" si="14"/>
        <v>1810</v>
      </c>
      <c r="M97" s="61">
        <f t="shared" si="14"/>
        <v>152887</v>
      </c>
      <c r="N97" s="78">
        <f t="shared" si="14"/>
        <v>236</v>
      </c>
      <c r="O97" s="78">
        <f t="shared" si="14"/>
        <v>30596</v>
      </c>
      <c r="P97" s="61">
        <f t="shared" si="14"/>
        <v>1</v>
      </c>
      <c r="Q97" s="61">
        <f t="shared" si="14"/>
        <v>132</v>
      </c>
      <c r="R97" s="62" t="s">
        <v>108</v>
      </c>
    </row>
    <row r="98" spans="1:18" s="50" customFormat="1" ht="12">
      <c r="A98" s="65">
        <v>57</v>
      </c>
      <c r="B98" s="66" t="s">
        <v>109</v>
      </c>
      <c r="C98" s="47">
        <v>2636</v>
      </c>
      <c r="D98" s="47">
        <v>2291</v>
      </c>
      <c r="E98" s="47">
        <v>200</v>
      </c>
      <c r="F98" s="47">
        <v>104</v>
      </c>
      <c r="G98" s="47">
        <v>30402</v>
      </c>
      <c r="H98" s="47">
        <v>202</v>
      </c>
      <c r="I98" s="47">
        <v>39531</v>
      </c>
      <c r="J98" s="47">
        <v>848</v>
      </c>
      <c r="K98" s="47">
        <v>76588</v>
      </c>
      <c r="L98" s="47">
        <v>743</v>
      </c>
      <c r="M98" s="47">
        <v>63170</v>
      </c>
      <c r="N98" s="73">
        <v>104</v>
      </c>
      <c r="O98" s="73">
        <v>13286</v>
      </c>
      <c r="P98" s="47">
        <v>1</v>
      </c>
      <c r="Q98" s="47">
        <v>132</v>
      </c>
      <c r="R98" s="49">
        <v>57</v>
      </c>
    </row>
    <row r="99" spans="1:18" s="50" customFormat="1" ht="12">
      <c r="A99" s="85">
        <v>58</v>
      </c>
      <c r="B99" s="86" t="s">
        <v>110</v>
      </c>
      <c r="C99" s="87">
        <v>4255</v>
      </c>
      <c r="D99" s="88">
        <v>3852</v>
      </c>
      <c r="E99" s="88">
        <v>303</v>
      </c>
      <c r="F99" s="88">
        <v>144</v>
      </c>
      <c r="G99" s="88">
        <v>49337</v>
      </c>
      <c r="H99" s="88">
        <v>411</v>
      </c>
      <c r="I99" s="88">
        <v>69265</v>
      </c>
      <c r="J99" s="88">
        <v>1199</v>
      </c>
      <c r="K99" s="88">
        <v>107027</v>
      </c>
      <c r="L99" s="88">
        <v>1067</v>
      </c>
      <c r="M99" s="88">
        <v>89717</v>
      </c>
      <c r="N99" s="89">
        <v>132</v>
      </c>
      <c r="O99" s="89">
        <v>17310</v>
      </c>
      <c r="P99" s="88">
        <v>0</v>
      </c>
      <c r="Q99" s="90">
        <v>0</v>
      </c>
      <c r="R99" s="91">
        <v>58</v>
      </c>
    </row>
    <row r="100" spans="2:18" s="4" customFormat="1" ht="12">
      <c r="B100" s="92" t="s">
        <v>111</v>
      </c>
      <c r="C100" s="93"/>
      <c r="D100" s="92"/>
      <c r="E100" s="93"/>
      <c r="F100" s="92"/>
      <c r="G100" s="92"/>
      <c r="H100" s="93"/>
      <c r="I100" s="93"/>
      <c r="J100" s="93"/>
      <c r="K100" s="93" t="s">
        <v>112</v>
      </c>
      <c r="L100" s="92"/>
      <c r="M100" s="92"/>
      <c r="N100" s="92"/>
      <c r="O100" s="92"/>
      <c r="P100" s="92"/>
      <c r="Q100" s="92"/>
      <c r="R100" s="92"/>
    </row>
    <row r="101" spans="2:18" ht="12" customHeight="1">
      <c r="B101" s="94" t="s">
        <v>113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2"/>
      <c r="N101" s="2"/>
      <c r="O101" s="2"/>
      <c r="P101" s="2"/>
      <c r="Q101" s="2"/>
      <c r="R101" s="2"/>
    </row>
  </sheetData>
  <sheetProtection/>
  <mergeCells count="35">
    <mergeCell ref="A97:B97"/>
    <mergeCell ref="A55:B55"/>
    <mergeCell ref="A65:B65"/>
    <mergeCell ref="A75:B75"/>
    <mergeCell ref="A80:B80"/>
    <mergeCell ref="A84:B84"/>
    <mergeCell ref="A91:B91"/>
    <mergeCell ref="A16:B16"/>
    <mergeCell ref="A30:B30"/>
    <mergeCell ref="A35:B35"/>
    <mergeCell ref="A42:B42"/>
    <mergeCell ref="A46:B46"/>
    <mergeCell ref="A52:B52"/>
    <mergeCell ref="A8:B8"/>
    <mergeCell ref="A9:B9"/>
    <mergeCell ref="A10:B10"/>
    <mergeCell ref="A11:B11"/>
    <mergeCell ref="A13:B13"/>
    <mergeCell ref="A15:B15"/>
    <mergeCell ref="R4:R6"/>
    <mergeCell ref="C5:C6"/>
    <mergeCell ref="D5:D6"/>
    <mergeCell ref="E5:E6"/>
    <mergeCell ref="F5:F6"/>
    <mergeCell ref="H5:I5"/>
    <mergeCell ref="J5:K5"/>
    <mergeCell ref="L5:M5"/>
    <mergeCell ref="N5:O5"/>
    <mergeCell ref="P5:Q5"/>
    <mergeCell ref="A4:B6"/>
    <mergeCell ref="C4:D4"/>
    <mergeCell ref="E4:F4"/>
    <mergeCell ref="G4:G6"/>
    <mergeCell ref="H4:I4"/>
    <mergeCell ref="J4:Q4"/>
  </mergeCells>
  <printOptions/>
  <pageMargins left="0.787" right="0.787" top="0.984" bottom="0.984" header="0.512" footer="0.512"/>
  <pageSetup orientation="portrait" paperSize="12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2009-05-07T23:36:10Z</dcterms:created>
  <dcterms:modified xsi:type="dcterms:W3CDTF">2009-05-07T23:36:18Z</dcterms:modified>
  <cp:category/>
  <cp:version/>
  <cp:contentType/>
  <cp:contentStatus/>
</cp:coreProperties>
</file>