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'96'!$B$1:$I$95</definedName>
    <definedName name="_60．農__作__物ー1" localSheetId="0">'96'!$B$1:$W$95</definedName>
    <definedName name="_60．農__作__物ー1">#REF!</definedName>
    <definedName name="_Regression_Int" localSheetId="0" hidden="1">1</definedName>
    <definedName name="_xlnm.Print_Area" localSheetId="0">'96'!$A$1:$W$95</definedName>
    <definedName name="Print_Area_MI" localSheetId="0">'96'!$B$1:$M$50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<sst xmlns="http://schemas.openxmlformats.org/spreadsheetml/2006/main" count="236" uniqueCount="221">
  <si>
    <t>(単位  3.3平方メートル)</t>
  </si>
  <si>
    <t xml:space="preserve">    昭和47年１月１日</t>
  </si>
  <si>
    <t>専　　用　住　　宅</t>
  </si>
  <si>
    <t>併　　用　住　　宅</t>
  </si>
  <si>
    <t>農　　家　住　　宅</t>
  </si>
  <si>
    <t>小漁業者　住　　宅</t>
  </si>
  <si>
    <t>酪　農　舎養蚕住宅</t>
  </si>
  <si>
    <t>ホ　テ　ル簡易旅館</t>
  </si>
  <si>
    <t>旅　　館　料　　亭</t>
  </si>
  <si>
    <t>事 務 所     銀    行</t>
  </si>
  <si>
    <t>店　　　舗　百　貨　店</t>
  </si>
  <si>
    <t>劇    場     映 画 館</t>
  </si>
  <si>
    <t>ｷｬﾊﾞﾚｰ    ﾀﾞﾝｽﾎｰﾙ</t>
  </si>
  <si>
    <t>標示番号</t>
  </si>
  <si>
    <t>市    町    村</t>
  </si>
  <si>
    <t>総    数</t>
  </si>
  <si>
    <t>付　属　家</t>
  </si>
  <si>
    <t>アパート</t>
  </si>
  <si>
    <t>待　　合</t>
  </si>
  <si>
    <t>病    院</t>
  </si>
  <si>
    <t>浴　　場</t>
  </si>
  <si>
    <t>工　　場</t>
  </si>
  <si>
    <t>倉　　庫</t>
  </si>
  <si>
    <t>土　　蔵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</si>
  <si>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</si>
  <si>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</si>
  <si>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</si>
  <si>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</si>
  <si>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</si>
  <si>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</si>
  <si>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</si>
  <si>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</si>
  <si>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</si>
  <si>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</si>
  <si>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</si>
  <si>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</si>
  <si>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</si>
  <si>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</si>
  <si>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</si>
  <si>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</si>
  <si>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</si>
  <si>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</si>
  <si>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</si>
  <si>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</si>
  <si>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</si>
  <si>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</si>
  <si>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</si>
  <si>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</si>
  <si>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</si>
  <si>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</si>
  <si>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</si>
  <si>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</si>
  <si>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</si>
  <si>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</si>
  <si>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</si>
  <si>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</si>
  <si>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</si>
  <si>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</si>
  <si>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</si>
  <si>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</si>
  <si>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</si>
  <si>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</si>
  <si>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</si>
  <si>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</si>
  <si>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</si>
  <si>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</si>
  <si>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</si>
  <si>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</si>
  <si>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</si>
  <si>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</si>
  <si>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</si>
  <si>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</si>
  <si>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</si>
  <si>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</si>
  <si>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</si>
  <si>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</si>
  <si>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</si>
  <si>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</si>
  <si>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</si>
  <si>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</si>
  <si>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</si>
  <si>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</si>
  <si>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</si>
  <si>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</si>
  <si>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</si>
  <si>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</si>
  <si>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</si>
  <si>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</si>
  <si>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</si>
  <si>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</si>
  <si>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</si>
  <si>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</si>
  <si>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</si>
  <si>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</si>
  <si>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</si>
  <si>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</si>
  <si>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</si>
  <si>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</si>
  <si>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</si>
  <si>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</si>
  <si>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</si>
  <si>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</si>
  <si>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</si>
  <si>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</si>
  <si>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</si>
  <si>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</si>
  <si>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</si>
  <si>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</si>
  <si>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</si>
  <si>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</si>
  <si>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</si>
  <si>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</si>
  <si>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</si>
  <si>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</si>
  <si>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</si>
  <si>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</si>
  <si>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</si>
  <si>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</si>
  <si>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</si>
  <si>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</si>
  <si>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</si>
  <si>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</si>
  <si>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</si>
  <si>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</si>
  <si>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</si>
  <si>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</si>
  <si>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</si>
  <si>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</si>
  <si>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</si>
  <si>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</si>
  <si>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</si>
  <si>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</si>
  <si>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</si>
  <si>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</si>
  <si>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</si>
  <si>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</si>
  <si>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</si>
  <si>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</si>
  <si>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</si>
  <si>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</si>
  <si>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</si>
  <si>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</si>
  <si>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</si>
  <si>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</si>
  <si>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</si>
  <si>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</si>
  <si>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</si>
  <si>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</si>
  <si>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</si>
  <si>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</si>
  <si>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</si>
  <si>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</si>
  <si>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</si>
  <si>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</si>
  <si>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</si>
  <si>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</si>
  <si>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</si>
  <si>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</si>
  <si>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</si>
  <si>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</si>
  <si>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</si>
  <si>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</si>
  <si>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</si>
  <si>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</si>
  <si>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</si>
  <si>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</si>
  <si>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</si>
  <si>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</si>
  <si>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</si>
  <si>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直入郡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</si>
  <si>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</si>
  <si>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</si>
  <si>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</si>
  <si>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</si>
  <si>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</si>
  <si>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</si>
  <si>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</si>
  <si>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</si>
  <si>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</si>
  <si>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</si>
  <si>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</si>
  <si>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</si>
  <si>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</si>
  <si>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</si>
  <si>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</si>
  <si>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</si>
  <si>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</si>
  <si>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</si>
  <si>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</si>
  <si>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</si>
  <si>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</si>
  <si>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</si>
  <si>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</si>
  <si>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</si>
  <si>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</si>
  <si>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</si>
  <si>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</si>
  <si>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</si>
  <si>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</si>
  <si>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</si>
  <si>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</si>
  <si>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</si>
  <si>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</si>
  <si>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</si>
  <si>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</si>
  <si>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</si>
  <si>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</si>
  <si>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</si>
  <si>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</si>
  <si>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</si>
  <si>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</si>
  <si>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</si>
  <si>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</si>
  <si>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</si>
  <si>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</si>
  <si>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</si>
  <si>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</si>
  <si>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</si>
  <si>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</si>
  <si>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注「固定資産税概要調書」の課税面積である。</t>
  </si>
  <si>
    <t xml:space="preserve">                                         96. 市    町    村    別    木    造     家    屋    床    面    積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</si>
</sst>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60" applyNumberFormat="1" applyFont="1" applyFill="1" applyAlignment="1" applyProtection="1">
      <alignment horizontal="center" vertical="center"/>
      <protection/>
    </xf>
    <xf numFmtId="176" fontId="3" fillId="0" borderId="0" xfId="60" applyNumberFormat="1" applyFont="1" applyFill="1" applyAlignment="1" applyProtection="1">
      <alignment vertical="center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 quotePrefix="1">
      <alignment horizontal="left"/>
      <protection locked="0"/>
    </xf>
    <xf numFmtId="177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49" fontId="3" fillId="0" borderId="12" xfId="6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60" applyNumberFormat="1" applyFont="1" applyFill="1" applyBorder="1" applyAlignment="1" applyProtection="1">
      <alignment horizontal="center" vertical="center"/>
      <protection/>
    </xf>
    <xf numFmtId="49" fontId="3" fillId="0" borderId="14" xfId="60" applyNumberFormat="1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7" fillId="0" borderId="0" xfId="60" applyNumberFormat="1" applyFont="1" applyFill="1" applyAlignment="1" applyProtection="1">
      <alignment horizontal="center" vertical="center"/>
      <protection/>
    </xf>
    <xf numFmtId="49" fontId="7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49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9" fillId="0" borderId="11" xfId="60" applyNumberFormat="1" applyFont="1" applyFill="1" applyBorder="1" applyAlignment="1" applyProtection="1">
      <alignment vertical="center"/>
      <protection locked="0"/>
    </xf>
    <xf numFmtId="176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0" xfId="60" applyNumberFormat="1" applyFont="1" applyFill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9" fillId="0" borderId="11" xfId="60" applyNumberFormat="1" applyFont="1" applyFill="1" applyBorder="1" applyAlignment="1" applyProtection="1">
      <alignment vertical="center"/>
      <protection/>
    </xf>
    <xf numFmtId="176" fontId="3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0" xfId="60" applyNumberFormat="1" applyFont="1" applyFill="1" applyBorder="1" applyAlignment="1" applyProtection="1">
      <alignment horizontal="right" vertical="center"/>
      <protection locked="0"/>
    </xf>
    <xf numFmtId="176" fontId="9" fillId="0" borderId="0" xfId="60" applyNumberFormat="1" applyFont="1" applyFill="1" applyAlignment="1" applyProtection="1">
      <alignment horizontal="right" vertical="center"/>
      <protection locked="0"/>
    </xf>
    <xf numFmtId="49" fontId="3" fillId="0" borderId="17" xfId="60" applyNumberFormat="1" applyFont="1" applyFill="1" applyBorder="1" applyAlignment="1" applyProtection="1">
      <alignment horizontal="distributed" vertical="center"/>
      <protection locked="0"/>
    </xf>
    <xf numFmtId="176" fontId="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9" fillId="0" borderId="0" xfId="60" applyNumberFormat="1" applyFont="1" applyFill="1" applyBorder="1" applyAlignment="1" applyProtection="1">
      <alignment vertical="center"/>
      <protection/>
    </xf>
    <xf numFmtId="176" fontId="9" fillId="0" borderId="17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9" fillId="0" borderId="16" xfId="60" applyNumberFormat="1" applyFont="1" applyFill="1" applyBorder="1" applyAlignment="1" applyProtection="1">
      <alignment vertical="center"/>
      <protection/>
    </xf>
    <xf numFmtId="176" fontId="9" fillId="0" borderId="14" xfId="60" applyNumberFormat="1" applyFont="1" applyFill="1" applyBorder="1" applyAlignment="1" applyProtection="1">
      <alignment vertical="center"/>
      <protection locked="0"/>
    </xf>
    <xf numFmtId="176" fontId="3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horizontal="center" vertical="center"/>
      <protection locked="0"/>
    </xf>
    <xf numFmtId="49" fontId="3" fillId="0" borderId="0" xfId="60" applyNumberFormat="1" applyFont="1" applyFill="1" applyAlignment="1" applyProtection="1">
      <alignment horizontal="left" vertical="center"/>
      <protection/>
    </xf>
    <xf numFmtId="176" fontId="3" fillId="0" borderId="0" xfId="60" applyNumberFormat="1" applyFont="1" applyFill="1" applyAlignment="1" applyProtection="1">
      <alignment horizontal="center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60" applyNumberFormat="1" applyFont="1" applyFill="1" applyBorder="1" applyAlignment="1" applyProtection="1">
      <alignment horizontal="center" vertical="center" textRotation="255"/>
      <protection locked="0"/>
    </xf>
    <xf numFmtId="49" fontId="3" fillId="0" borderId="11" xfId="0" applyNumberFormat="1" applyFont="1" applyFill="1" applyBorder="1" applyAlignment="1">
      <alignment horizontal="center" vertical="center" textRotation="255"/>
    </xf>
    <xf numFmtId="49" fontId="3" fillId="0" borderId="16" xfId="0" applyNumberFormat="1" applyFont="1" applyFill="1" applyBorder="1" applyAlignment="1">
      <alignment horizontal="center" vertical="center" textRotation="255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19" xfId="6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>
      <alignment horizontal="center" vertical="center"/>
    </xf>
    <xf numFmtId="49" fontId="5" fillId="0" borderId="0" xfId="60" applyNumberFormat="1" applyFont="1" applyFill="1" applyAlignment="1" applyProtection="1">
      <alignment vertical="center"/>
      <protection locked="0"/>
    </xf>
    <xf numFmtId="176" fontId="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60" applyFont="1" applyFill="1" applyBorder="1" applyAlignment="1" applyProtection="1">
      <alignment horizontal="center" vertical="center" wrapText="1"/>
      <protection locked="0"/>
    </xf>
    <xf numFmtId="0" fontId="3" fillId="0" borderId="15" xfId="60" applyFont="1" applyFill="1" applyBorder="1" applyAlignment="1" applyProtection="1">
      <alignment horizontal="center" vertical="center" wrapText="1"/>
      <protection locked="0"/>
    </xf>
    <xf numFmtId="0" fontId="3" fillId="0" borderId="18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 applyProtection="1">
      <alignment horizontal="center" vertical="center" wrapText="1"/>
      <protection locked="0"/>
    </xf>
    <xf numFmtId="0" fontId="3" fillId="0" borderId="21" xfId="60" applyFont="1" applyFill="1" applyBorder="1" applyAlignment="1" applyProtection="1">
      <alignment horizontal="center" vertical="center" wrapText="1"/>
      <protection locked="0"/>
    </xf>
    <xf numFmtId="0" fontId="3" fillId="0" borderId="17" xfId="60" applyFont="1" applyFill="1" applyBorder="1" applyAlignment="1" applyProtection="1">
      <alignment horizontal="center" vertical="center" wrapText="1"/>
      <protection locked="0"/>
    </xf>
    <xf numFmtId="0" fontId="3" fillId="0" borderId="22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60"/>
  <sheetViews>
    <sheetView tabSelected="1" zoomScalePageLayoutView="0" workbookViewId="0" topLeftCell="H67">
      <selection activeCell="U93" sqref="U93"/>
    </sheetView>
  </sheetViews>
  <sheetFormatPr defaultColWidth="15.25390625" defaultRowHeight="12" customHeight="1"/>
  <cols>
    <col min="1" max="1" width="2.875" style="1" customWidth="1"/>
    <col min="2" max="2" width="14.75390625" style="2" customWidth="1"/>
    <col min="3" max="4" width="11.375" style="2" customWidth="1"/>
    <col min="5" max="22" width="11.125" style="2" customWidth="1"/>
    <col min="23" max="23" width="5.875" style="53" customWidth="1"/>
    <col min="24" max="16384" width="15.25390625" style="2" customWidth="1"/>
  </cols>
  <sheetData>
    <row r="1" spans="2:23" ht="15.75" customHeight="1">
      <c r="B1" s="69" t="s">
        <v>220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5" customHeight="1" thickBot="1">
      <c r="A2" s="3"/>
      <c r="B2" s="4" t="s">
        <v>0</v>
      </c>
      <c r="C2" s="5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70" t="s">
        <v>1</v>
      </c>
      <c r="V2" s="71"/>
      <c r="W2" s="71"/>
    </row>
    <row r="3" spans="2:23" ht="20.25" customHeight="1" thickTop="1">
      <c r="B3" s="8"/>
      <c r="C3" s="9"/>
      <c r="D3" s="72" t="s">
        <v>2</v>
      </c>
      <c r="E3" s="75" t="s">
        <v>3</v>
      </c>
      <c r="F3" s="72" t="s">
        <v>4</v>
      </c>
      <c r="G3" s="72" t="s">
        <v>5</v>
      </c>
      <c r="H3" s="72" t="s">
        <v>6</v>
      </c>
      <c r="I3" s="9"/>
      <c r="J3" s="10"/>
      <c r="K3" s="78" t="s">
        <v>7</v>
      </c>
      <c r="L3" s="81" t="s">
        <v>8</v>
      </c>
      <c r="M3" s="10"/>
      <c r="N3" s="59" t="s">
        <v>9</v>
      </c>
      <c r="O3" s="59" t="s">
        <v>10</v>
      </c>
      <c r="P3" s="59" t="s">
        <v>11</v>
      </c>
      <c r="Q3" s="59" t="s">
        <v>12</v>
      </c>
      <c r="R3" s="9"/>
      <c r="S3" s="9"/>
      <c r="T3" s="9"/>
      <c r="U3" s="9"/>
      <c r="V3" s="9"/>
      <c r="W3" s="62" t="s">
        <v>13</v>
      </c>
    </row>
    <row r="4" spans="1:23" ht="20.25" customHeight="1">
      <c r="A4" s="65" t="s">
        <v>14</v>
      </c>
      <c r="B4" s="66"/>
      <c r="C4" s="9" t="s">
        <v>15</v>
      </c>
      <c r="D4" s="73"/>
      <c r="E4" s="73"/>
      <c r="F4" s="73"/>
      <c r="G4" s="76"/>
      <c r="H4" s="76"/>
      <c r="I4" s="9" t="s">
        <v>16</v>
      </c>
      <c r="J4" s="11" t="s">
        <v>17</v>
      </c>
      <c r="K4" s="79"/>
      <c r="L4" s="82"/>
      <c r="M4" s="11" t="s">
        <v>18</v>
      </c>
      <c r="N4" s="60"/>
      <c r="O4" s="60"/>
      <c r="P4" s="60"/>
      <c r="Q4" s="60"/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63"/>
    </row>
    <row r="5" spans="1:23" ht="22.5" customHeight="1">
      <c r="A5" s="12"/>
      <c r="B5" s="13"/>
      <c r="C5" s="14"/>
      <c r="D5" s="74"/>
      <c r="E5" s="74"/>
      <c r="F5" s="74"/>
      <c r="G5" s="77"/>
      <c r="H5" s="77"/>
      <c r="I5" s="15"/>
      <c r="J5" s="16"/>
      <c r="K5" s="80"/>
      <c r="L5" s="83"/>
      <c r="M5" s="16"/>
      <c r="N5" s="61"/>
      <c r="O5" s="61"/>
      <c r="P5" s="61"/>
      <c r="Q5" s="61"/>
      <c r="R5" s="15"/>
      <c r="S5" s="15"/>
      <c r="T5" s="15"/>
      <c r="U5" s="15"/>
      <c r="V5" s="15"/>
      <c r="W5" s="64"/>
    </row>
    <row r="6" spans="1:23" s="21" customFormat="1" ht="16.5" customHeight="1">
      <c r="A6" s="67" t="s">
        <v>24</v>
      </c>
      <c r="B6" s="68"/>
      <c r="C6" s="17">
        <v>10384176</v>
      </c>
      <c r="D6" s="18">
        <f aca="true" t="shared" si="0" ref="D6:V6">SUM(D8:D10)</f>
        <v>2735212</v>
      </c>
      <c r="E6" s="18">
        <f t="shared" si="0"/>
        <v>829023</v>
      </c>
      <c r="F6" s="18">
        <f t="shared" si="0"/>
        <v>3128554</v>
      </c>
      <c r="G6" s="18">
        <f t="shared" si="0"/>
        <v>74009</v>
      </c>
      <c r="H6" s="18">
        <f>SUM(H8:H10)</f>
        <v>4340</v>
      </c>
      <c r="I6" s="19">
        <f t="shared" si="0"/>
        <v>2602048</v>
      </c>
      <c r="J6" s="19">
        <f t="shared" si="0"/>
        <v>119751</v>
      </c>
      <c r="K6" s="19">
        <f t="shared" si="0"/>
        <v>35137</v>
      </c>
      <c r="L6" s="19">
        <f t="shared" si="0"/>
        <v>152626</v>
      </c>
      <c r="M6" s="19">
        <f t="shared" si="0"/>
        <v>0</v>
      </c>
      <c r="N6" s="19">
        <f>SUM(N8:N10)</f>
        <v>58914</v>
      </c>
      <c r="O6" s="19">
        <f t="shared" si="0"/>
        <v>56077</v>
      </c>
      <c r="P6" s="19">
        <f t="shared" si="0"/>
        <v>14975</v>
      </c>
      <c r="Q6" s="19">
        <f t="shared" si="0"/>
        <v>0</v>
      </c>
      <c r="R6" s="19">
        <f t="shared" si="0"/>
        <v>38402</v>
      </c>
      <c r="S6" s="19">
        <f t="shared" si="0"/>
        <v>10176</v>
      </c>
      <c r="T6" s="19">
        <f t="shared" si="0"/>
        <v>199649</v>
      </c>
      <c r="U6" s="19">
        <f t="shared" si="0"/>
        <v>200910</v>
      </c>
      <c r="V6" s="19">
        <f t="shared" si="0"/>
        <v>124248</v>
      </c>
      <c r="W6" s="20" t="s">
        <v>25</v>
      </c>
    </row>
    <row r="7" spans="1:23" s="21" customFormat="1" ht="12.75" customHeight="1">
      <c r="A7" s="22"/>
      <c r="B7" s="23"/>
      <c r="C7" s="24"/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0"/>
    </row>
    <row r="8" spans="1:23" s="21" customFormat="1" ht="12" customHeight="1">
      <c r="A8" s="57" t="s">
        <v>26</v>
      </c>
      <c r="B8" s="58"/>
      <c r="C8" s="17">
        <f>SUM(C12:C22)</f>
        <v>6192798</v>
      </c>
      <c r="D8" s="18">
        <f aca="true" t="shared" si="1" ref="D8:V8">SUM(D12:D22)</f>
        <v>2211600</v>
      </c>
      <c r="E8" s="18">
        <f t="shared" si="1"/>
        <v>585394</v>
      </c>
      <c r="F8" s="18">
        <f t="shared" si="1"/>
        <v>1346664</v>
      </c>
      <c r="G8" s="18">
        <f t="shared" si="1"/>
        <v>46014</v>
      </c>
      <c r="H8" s="18">
        <f>SUM(H12:H22)</f>
        <v>3423</v>
      </c>
      <c r="I8" s="19">
        <f t="shared" si="1"/>
        <v>1237888</v>
      </c>
      <c r="J8" s="19">
        <f t="shared" si="1"/>
        <v>116844</v>
      </c>
      <c r="K8" s="19">
        <f t="shared" si="1"/>
        <v>28573</v>
      </c>
      <c r="L8" s="19">
        <f t="shared" si="1"/>
        <v>113918</v>
      </c>
      <c r="M8" s="19">
        <f t="shared" si="1"/>
        <v>0</v>
      </c>
      <c r="N8" s="19">
        <f>SUM(N12:N22)</f>
        <v>44840</v>
      </c>
      <c r="O8" s="19">
        <f t="shared" si="1"/>
        <v>43638</v>
      </c>
      <c r="P8" s="19">
        <f t="shared" si="1"/>
        <v>11314</v>
      </c>
      <c r="Q8" s="19">
        <f t="shared" si="1"/>
        <v>0</v>
      </c>
      <c r="R8" s="19">
        <f t="shared" si="1"/>
        <v>32808</v>
      </c>
      <c r="S8" s="19">
        <f t="shared" si="1"/>
        <v>8408</v>
      </c>
      <c r="T8" s="19">
        <f t="shared" si="1"/>
        <v>156179</v>
      </c>
      <c r="U8" s="19">
        <f t="shared" si="1"/>
        <v>149698</v>
      </c>
      <c r="V8" s="19">
        <f t="shared" si="1"/>
        <v>55595</v>
      </c>
      <c r="W8" s="20" t="s">
        <v>27</v>
      </c>
    </row>
    <row r="9" spans="1:23" s="21" customFormat="1" ht="12" customHeight="1">
      <c r="A9" s="22"/>
      <c r="B9" s="27"/>
      <c r="C9" s="17"/>
      <c r="D9" s="18"/>
      <c r="E9" s="18"/>
      <c r="F9" s="18"/>
      <c r="G9" s="18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s="21" customFormat="1" ht="12" customHeight="1">
      <c r="A10" s="57" t="s">
        <v>28</v>
      </c>
      <c r="B10" s="58"/>
      <c r="C10" s="18">
        <v>4191378</v>
      </c>
      <c r="D10" s="18">
        <f aca="true" t="shared" si="2" ref="D10:V10">SUM(D24,D29,D36,D40,D46,D49,D59,D69,D74,D78,D85,D91)</f>
        <v>523612</v>
      </c>
      <c r="E10" s="18">
        <f t="shared" si="2"/>
        <v>243629</v>
      </c>
      <c r="F10" s="18">
        <f t="shared" si="2"/>
        <v>1781890</v>
      </c>
      <c r="G10" s="18">
        <f t="shared" si="2"/>
        <v>27995</v>
      </c>
      <c r="H10" s="18">
        <f>SUM(H24,H29,H36,H40,H46,H49,H59,H69,H74,H78,H85,H91)</f>
        <v>917</v>
      </c>
      <c r="I10" s="19">
        <f t="shared" si="2"/>
        <v>1364160</v>
      </c>
      <c r="J10" s="19">
        <f t="shared" si="2"/>
        <v>2907</v>
      </c>
      <c r="K10" s="19">
        <f t="shared" si="2"/>
        <v>6564</v>
      </c>
      <c r="L10" s="19">
        <f t="shared" si="2"/>
        <v>38708</v>
      </c>
      <c r="M10" s="19">
        <f t="shared" si="2"/>
        <v>0</v>
      </c>
      <c r="N10" s="19">
        <f>SUM(N24,N29,N36,N40,N46,N49,N59,N69,N74,N78,N85,N91)</f>
        <v>14074</v>
      </c>
      <c r="O10" s="19">
        <f t="shared" si="2"/>
        <v>12439</v>
      </c>
      <c r="P10" s="19">
        <f t="shared" si="2"/>
        <v>3661</v>
      </c>
      <c r="Q10" s="19">
        <f t="shared" si="2"/>
        <v>0</v>
      </c>
      <c r="R10" s="19">
        <f t="shared" si="2"/>
        <v>5594</v>
      </c>
      <c r="S10" s="19">
        <f t="shared" si="2"/>
        <v>1768</v>
      </c>
      <c r="T10" s="19">
        <f t="shared" si="2"/>
        <v>43470</v>
      </c>
      <c r="U10" s="19">
        <f t="shared" si="2"/>
        <v>51212</v>
      </c>
      <c r="V10" s="19">
        <f t="shared" si="2"/>
        <v>68653</v>
      </c>
      <c r="W10" s="20" t="s">
        <v>29</v>
      </c>
    </row>
    <row r="11" spans="2:23" ht="12" customHeight="1">
      <c r="B11" s="28"/>
      <c r="C11" s="29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</row>
    <row r="12" spans="1:23" ht="12" customHeight="1">
      <c r="A12" s="1" t="s">
        <v>30</v>
      </c>
      <c r="B12" s="33" t="s">
        <v>31</v>
      </c>
      <c r="C12" s="34">
        <f aca="true" t="shared" si="3" ref="C12:C22">SUM(D12:V12)</f>
        <v>1789111</v>
      </c>
      <c r="D12" s="30">
        <v>848217</v>
      </c>
      <c r="E12" s="30">
        <v>146740</v>
      </c>
      <c r="F12" s="30">
        <v>281055</v>
      </c>
      <c r="G12" s="30">
        <v>427</v>
      </c>
      <c r="H12" s="30">
        <v>1138</v>
      </c>
      <c r="I12" s="31">
        <v>297660</v>
      </c>
      <c r="J12" s="31">
        <v>58788</v>
      </c>
      <c r="K12" s="31">
        <v>4820</v>
      </c>
      <c r="L12" s="31">
        <v>6944</v>
      </c>
      <c r="M12" s="31">
        <v>0</v>
      </c>
      <c r="N12" s="31">
        <v>19149</v>
      </c>
      <c r="O12" s="31">
        <v>12429</v>
      </c>
      <c r="P12" s="31">
        <v>1410</v>
      </c>
      <c r="Q12" s="31">
        <v>0</v>
      </c>
      <c r="R12" s="31">
        <v>7070</v>
      </c>
      <c r="S12" s="31">
        <v>1611</v>
      </c>
      <c r="T12" s="31">
        <v>45137</v>
      </c>
      <c r="U12" s="31">
        <v>47500</v>
      </c>
      <c r="V12" s="31">
        <v>9016</v>
      </c>
      <c r="W12" s="35" t="s">
        <v>30</v>
      </c>
    </row>
    <row r="13" spans="1:23" ht="12" customHeight="1">
      <c r="A13" s="1" t="s">
        <v>32</v>
      </c>
      <c r="B13" s="33" t="s">
        <v>33</v>
      </c>
      <c r="C13" s="34">
        <f t="shared" si="3"/>
        <v>724912</v>
      </c>
      <c r="D13" s="30">
        <v>369648</v>
      </c>
      <c r="E13" s="30">
        <v>93492</v>
      </c>
      <c r="F13" s="30">
        <v>23920</v>
      </c>
      <c r="G13" s="30">
        <v>89</v>
      </c>
      <c r="H13" s="30">
        <v>0</v>
      </c>
      <c r="I13" s="31">
        <v>48471</v>
      </c>
      <c r="J13" s="30">
        <v>31306</v>
      </c>
      <c r="K13" s="31">
        <v>17324</v>
      </c>
      <c r="L13" s="31">
        <v>79696</v>
      </c>
      <c r="M13" s="31">
        <v>0</v>
      </c>
      <c r="N13" s="31">
        <v>4911</v>
      </c>
      <c r="O13" s="31">
        <v>12715</v>
      </c>
      <c r="P13" s="31">
        <v>4154</v>
      </c>
      <c r="Q13" s="31">
        <v>0</v>
      </c>
      <c r="R13" s="31">
        <v>11042</v>
      </c>
      <c r="S13" s="31">
        <v>2661</v>
      </c>
      <c r="T13" s="31">
        <v>11396</v>
      </c>
      <c r="U13" s="31">
        <v>12654</v>
      </c>
      <c r="V13" s="31">
        <v>1433</v>
      </c>
      <c r="W13" s="35" t="s">
        <v>32</v>
      </c>
    </row>
    <row r="14" spans="1:23" ht="12" customHeight="1">
      <c r="A14" s="1" t="s">
        <v>34</v>
      </c>
      <c r="B14" s="33" t="s">
        <v>35</v>
      </c>
      <c r="C14" s="34">
        <f t="shared" si="3"/>
        <v>543186</v>
      </c>
      <c r="D14" s="30">
        <v>196408</v>
      </c>
      <c r="E14" s="30">
        <v>56008</v>
      </c>
      <c r="F14" s="30">
        <v>123600</v>
      </c>
      <c r="G14" s="36">
        <v>7418</v>
      </c>
      <c r="H14" s="36">
        <v>1714</v>
      </c>
      <c r="I14" s="31">
        <v>96105</v>
      </c>
      <c r="J14" s="31">
        <v>7205</v>
      </c>
      <c r="K14" s="31">
        <v>847</v>
      </c>
      <c r="L14" s="31">
        <v>5700</v>
      </c>
      <c r="M14" s="31">
        <v>0</v>
      </c>
      <c r="N14" s="31">
        <v>5028</v>
      </c>
      <c r="O14" s="31">
        <v>2711</v>
      </c>
      <c r="P14" s="31">
        <v>1002</v>
      </c>
      <c r="Q14" s="31">
        <v>0</v>
      </c>
      <c r="R14" s="31">
        <v>3871</v>
      </c>
      <c r="S14" s="31">
        <v>1182</v>
      </c>
      <c r="T14" s="31">
        <v>18937</v>
      </c>
      <c r="U14" s="31">
        <v>10949</v>
      </c>
      <c r="V14" s="31">
        <v>4501</v>
      </c>
      <c r="W14" s="35" t="s">
        <v>34</v>
      </c>
    </row>
    <row r="15" spans="1:23" ht="12" customHeight="1">
      <c r="A15" s="1" t="s">
        <v>36</v>
      </c>
      <c r="B15" s="33" t="s">
        <v>37</v>
      </c>
      <c r="C15" s="34">
        <f t="shared" si="3"/>
        <v>670757</v>
      </c>
      <c r="D15" s="30">
        <v>212488</v>
      </c>
      <c r="E15" s="30">
        <v>47365</v>
      </c>
      <c r="F15" s="30">
        <v>162928</v>
      </c>
      <c r="G15" s="30">
        <v>0</v>
      </c>
      <c r="H15" s="30">
        <v>268</v>
      </c>
      <c r="I15" s="31">
        <v>157912</v>
      </c>
      <c r="J15" s="30">
        <v>14007</v>
      </c>
      <c r="K15" s="31">
        <v>4716</v>
      </c>
      <c r="L15" s="37">
        <v>4367</v>
      </c>
      <c r="M15" s="37">
        <v>0</v>
      </c>
      <c r="N15" s="37">
        <v>4345</v>
      </c>
      <c r="O15" s="31">
        <v>4112</v>
      </c>
      <c r="P15" s="31">
        <v>692</v>
      </c>
      <c r="Q15" s="31">
        <v>0</v>
      </c>
      <c r="R15" s="31">
        <v>2564</v>
      </c>
      <c r="S15" s="31">
        <v>652</v>
      </c>
      <c r="T15" s="31">
        <v>24048</v>
      </c>
      <c r="U15" s="31">
        <v>13144</v>
      </c>
      <c r="V15" s="31">
        <v>17149</v>
      </c>
      <c r="W15" s="35" t="s">
        <v>36</v>
      </c>
    </row>
    <row r="16" spans="1:23" ht="12" customHeight="1">
      <c r="A16" s="1" t="s">
        <v>38</v>
      </c>
      <c r="B16" s="33" t="s">
        <v>39</v>
      </c>
      <c r="C16" s="34">
        <f t="shared" si="3"/>
        <v>468924</v>
      </c>
      <c r="D16" s="30">
        <v>183983</v>
      </c>
      <c r="E16" s="30">
        <v>46439</v>
      </c>
      <c r="F16" s="30">
        <v>95467</v>
      </c>
      <c r="G16" s="36">
        <v>10964</v>
      </c>
      <c r="H16" s="36">
        <v>64</v>
      </c>
      <c r="I16" s="31">
        <v>87268</v>
      </c>
      <c r="J16" s="31">
        <v>1772</v>
      </c>
      <c r="K16" s="31">
        <v>321</v>
      </c>
      <c r="L16" s="31">
        <v>6427</v>
      </c>
      <c r="M16" s="31">
        <v>0</v>
      </c>
      <c r="N16" s="31">
        <v>2426</v>
      </c>
      <c r="O16" s="31">
        <v>4083</v>
      </c>
      <c r="P16" s="30">
        <v>1199</v>
      </c>
      <c r="Q16" s="31">
        <v>0</v>
      </c>
      <c r="R16" s="30">
        <v>2938</v>
      </c>
      <c r="S16" s="31">
        <v>492</v>
      </c>
      <c r="T16" s="31">
        <v>7444</v>
      </c>
      <c r="U16" s="30">
        <v>10759</v>
      </c>
      <c r="V16" s="31">
        <v>6878</v>
      </c>
      <c r="W16" s="35" t="s">
        <v>38</v>
      </c>
    </row>
    <row r="17" spans="1:23" ht="12" customHeight="1">
      <c r="A17" s="1" t="s">
        <v>40</v>
      </c>
      <c r="B17" s="33" t="s">
        <v>41</v>
      </c>
      <c r="C17" s="34">
        <f t="shared" si="3"/>
        <v>353535</v>
      </c>
      <c r="D17" s="30">
        <v>94695</v>
      </c>
      <c r="E17" s="30">
        <v>37988</v>
      </c>
      <c r="F17" s="30">
        <v>84699</v>
      </c>
      <c r="G17" s="30">
        <v>16119</v>
      </c>
      <c r="H17" s="30">
        <v>0</v>
      </c>
      <c r="I17" s="30">
        <v>86121</v>
      </c>
      <c r="J17" s="30">
        <v>852</v>
      </c>
      <c r="K17" s="31">
        <v>0</v>
      </c>
      <c r="L17" s="31">
        <v>1854</v>
      </c>
      <c r="M17" s="31">
        <v>0</v>
      </c>
      <c r="N17" s="31">
        <v>1761</v>
      </c>
      <c r="O17" s="31">
        <v>377</v>
      </c>
      <c r="P17" s="30">
        <v>363</v>
      </c>
      <c r="Q17" s="31">
        <v>0</v>
      </c>
      <c r="R17" s="30">
        <v>668</v>
      </c>
      <c r="S17" s="31">
        <v>331</v>
      </c>
      <c r="T17" s="31">
        <v>17575</v>
      </c>
      <c r="U17" s="30">
        <v>7077</v>
      </c>
      <c r="V17" s="31">
        <v>3055</v>
      </c>
      <c r="W17" s="35" t="s">
        <v>40</v>
      </c>
    </row>
    <row r="18" spans="1:23" ht="12" customHeight="1">
      <c r="A18" s="1" t="s">
        <v>42</v>
      </c>
      <c r="B18" s="38" t="s">
        <v>43</v>
      </c>
      <c r="C18" s="34">
        <f t="shared" si="3"/>
        <v>220196</v>
      </c>
      <c r="D18" s="30">
        <v>82411</v>
      </c>
      <c r="E18" s="30">
        <v>15857</v>
      </c>
      <c r="F18" s="30">
        <v>41424</v>
      </c>
      <c r="G18" s="30">
        <v>6002</v>
      </c>
      <c r="H18" s="30">
        <v>0</v>
      </c>
      <c r="I18" s="30">
        <v>46164</v>
      </c>
      <c r="J18" s="31">
        <v>900</v>
      </c>
      <c r="K18" s="31">
        <v>99</v>
      </c>
      <c r="L18" s="31">
        <v>1046</v>
      </c>
      <c r="M18" s="31">
        <v>0</v>
      </c>
      <c r="N18" s="31">
        <v>1646</v>
      </c>
      <c r="O18" s="31">
        <v>681</v>
      </c>
      <c r="P18" s="30">
        <v>540</v>
      </c>
      <c r="Q18" s="31">
        <v>0</v>
      </c>
      <c r="R18" s="30">
        <v>449</v>
      </c>
      <c r="S18" s="31">
        <v>389</v>
      </c>
      <c r="T18" s="31">
        <v>7479</v>
      </c>
      <c r="U18" s="30">
        <v>13324</v>
      </c>
      <c r="V18" s="31">
        <v>1785</v>
      </c>
      <c r="W18" s="35" t="s">
        <v>42</v>
      </c>
    </row>
    <row r="19" spans="1:23" ht="12" customHeight="1">
      <c r="A19" s="1" t="s">
        <v>44</v>
      </c>
      <c r="B19" s="38" t="s">
        <v>45</v>
      </c>
      <c r="C19" s="34">
        <f t="shared" si="3"/>
        <v>284338</v>
      </c>
      <c r="D19" s="30">
        <v>54009</v>
      </c>
      <c r="E19" s="30">
        <v>22227</v>
      </c>
      <c r="F19" s="30">
        <v>101702</v>
      </c>
      <c r="G19" s="30">
        <v>0</v>
      </c>
      <c r="H19" s="30">
        <v>0</v>
      </c>
      <c r="I19" s="30">
        <v>77759</v>
      </c>
      <c r="J19" s="30">
        <v>488</v>
      </c>
      <c r="K19" s="31">
        <v>181</v>
      </c>
      <c r="L19" s="31">
        <v>2866</v>
      </c>
      <c r="M19" s="31">
        <v>0</v>
      </c>
      <c r="N19" s="31">
        <v>2687</v>
      </c>
      <c r="O19" s="31">
        <v>2317</v>
      </c>
      <c r="P19" s="31">
        <v>272</v>
      </c>
      <c r="Q19" s="31">
        <v>0</v>
      </c>
      <c r="R19" s="31">
        <v>2223</v>
      </c>
      <c r="S19" s="31">
        <v>278</v>
      </c>
      <c r="T19" s="31">
        <v>3987</v>
      </c>
      <c r="U19" s="31">
        <v>1577</v>
      </c>
      <c r="V19" s="31">
        <v>11765</v>
      </c>
      <c r="W19" s="35" t="s">
        <v>44</v>
      </c>
    </row>
    <row r="20" spans="1:23" ht="12" customHeight="1">
      <c r="A20" s="1" t="s">
        <v>46</v>
      </c>
      <c r="B20" s="38" t="s">
        <v>47</v>
      </c>
      <c r="C20" s="34">
        <f t="shared" si="3"/>
        <v>268426</v>
      </c>
      <c r="D20" s="30">
        <v>30092</v>
      </c>
      <c r="E20" s="30">
        <v>32496</v>
      </c>
      <c r="F20" s="30">
        <v>110746</v>
      </c>
      <c r="G20" s="30">
        <v>854</v>
      </c>
      <c r="H20" s="30">
        <v>239</v>
      </c>
      <c r="I20" s="30">
        <v>74685</v>
      </c>
      <c r="J20" s="30">
        <v>888</v>
      </c>
      <c r="K20" s="31">
        <v>201</v>
      </c>
      <c r="L20" s="30">
        <v>1509</v>
      </c>
      <c r="M20" s="31">
        <v>0</v>
      </c>
      <c r="N20" s="31">
        <v>1454</v>
      </c>
      <c r="O20" s="31">
        <v>1683</v>
      </c>
      <c r="P20" s="30">
        <v>603</v>
      </c>
      <c r="Q20" s="31">
        <v>0</v>
      </c>
      <c r="R20" s="30">
        <v>434</v>
      </c>
      <c r="S20" s="31">
        <v>110</v>
      </c>
      <c r="T20" s="31">
        <v>4647</v>
      </c>
      <c r="U20" s="30">
        <v>7772</v>
      </c>
      <c r="V20" s="31">
        <v>13</v>
      </c>
      <c r="W20" s="35" t="s">
        <v>46</v>
      </c>
    </row>
    <row r="21" spans="1:23" ht="12" customHeight="1">
      <c r="A21" s="1" t="s">
        <v>48</v>
      </c>
      <c r="B21" s="38" t="s">
        <v>49</v>
      </c>
      <c r="C21" s="34">
        <f t="shared" si="3"/>
        <v>257077</v>
      </c>
      <c r="D21" s="30">
        <v>50262</v>
      </c>
      <c r="E21" s="30">
        <v>22705</v>
      </c>
      <c r="F21" s="30">
        <v>76604</v>
      </c>
      <c r="G21" s="30">
        <v>1701</v>
      </c>
      <c r="H21" s="30">
        <v>0</v>
      </c>
      <c r="I21" s="30">
        <v>78083</v>
      </c>
      <c r="J21" s="31">
        <v>638</v>
      </c>
      <c r="K21" s="31">
        <v>64</v>
      </c>
      <c r="L21" s="31">
        <v>834</v>
      </c>
      <c r="M21" s="31">
        <v>0</v>
      </c>
      <c r="N21" s="31">
        <v>505</v>
      </c>
      <c r="O21" s="31">
        <v>1256</v>
      </c>
      <c r="P21" s="30">
        <v>301</v>
      </c>
      <c r="Q21" s="31">
        <v>0</v>
      </c>
      <c r="R21" s="30">
        <v>711</v>
      </c>
      <c r="S21" s="31">
        <v>248</v>
      </c>
      <c r="T21" s="31">
        <v>3436</v>
      </c>
      <c r="U21" s="30">
        <v>19729</v>
      </c>
      <c r="V21" s="31">
        <v>0</v>
      </c>
      <c r="W21" s="35" t="s">
        <v>48</v>
      </c>
    </row>
    <row r="22" spans="1:23" ht="12" customHeight="1">
      <c r="A22" s="1" t="s">
        <v>50</v>
      </c>
      <c r="B22" s="38" t="s">
        <v>51</v>
      </c>
      <c r="C22" s="34">
        <f t="shared" si="3"/>
        <v>612336</v>
      </c>
      <c r="D22" s="30">
        <v>89387</v>
      </c>
      <c r="E22" s="30">
        <v>64077</v>
      </c>
      <c r="F22" s="30">
        <v>244519</v>
      </c>
      <c r="G22" s="30">
        <v>2440</v>
      </c>
      <c r="H22" s="30">
        <v>0</v>
      </c>
      <c r="I22" s="30">
        <v>187660</v>
      </c>
      <c r="J22" s="30">
        <v>0</v>
      </c>
      <c r="K22" s="30">
        <v>0</v>
      </c>
      <c r="L22" s="30">
        <v>2675</v>
      </c>
      <c r="M22" s="30">
        <v>0</v>
      </c>
      <c r="N22" s="30">
        <v>928</v>
      </c>
      <c r="O22" s="30">
        <v>1274</v>
      </c>
      <c r="P22" s="30">
        <v>778</v>
      </c>
      <c r="Q22" s="30">
        <v>0</v>
      </c>
      <c r="R22" s="30">
        <v>838</v>
      </c>
      <c r="S22" s="30">
        <v>454</v>
      </c>
      <c r="T22" s="30">
        <v>12093</v>
      </c>
      <c r="U22" s="30">
        <v>5213</v>
      </c>
      <c r="V22" s="30">
        <v>0</v>
      </c>
      <c r="W22" s="35" t="s">
        <v>50</v>
      </c>
    </row>
    <row r="23" spans="2:23" ht="12" customHeight="1">
      <c r="B23" s="38"/>
      <c r="C23" s="34"/>
      <c r="D23" s="30"/>
      <c r="E23" s="30"/>
      <c r="F23" s="30"/>
      <c r="G23" s="30"/>
      <c r="H23" s="30"/>
      <c r="I23" s="30"/>
      <c r="J23" s="30" t="s">
        <v>52</v>
      </c>
      <c r="K23" s="30"/>
      <c r="L23" s="30"/>
      <c r="M23" s="30"/>
      <c r="N23" s="30"/>
      <c r="O23" s="30"/>
      <c r="P23" s="30"/>
      <c r="Q23" s="30"/>
      <c r="R23" s="30"/>
      <c r="S23" s="30" t="s">
        <v>52</v>
      </c>
      <c r="T23" s="30" t="s">
        <v>52</v>
      </c>
      <c r="U23" s="30"/>
      <c r="V23" s="30"/>
      <c r="W23" s="35"/>
    </row>
    <row r="24" spans="1:23" s="21" customFormat="1" ht="12" customHeight="1">
      <c r="A24" s="54" t="s">
        <v>53</v>
      </c>
      <c r="B24" s="55"/>
      <c r="C24" s="17">
        <f>SUM(C25:C27)</f>
        <v>197519</v>
      </c>
      <c r="D24" s="18">
        <f aca="true" t="shared" si="4" ref="D24:V24">SUM(D25:D27)</f>
        <v>16596</v>
      </c>
      <c r="E24" s="18">
        <f t="shared" si="4"/>
        <v>8189</v>
      </c>
      <c r="F24" s="18">
        <f t="shared" si="4"/>
        <v>103300</v>
      </c>
      <c r="G24" s="18">
        <f t="shared" si="4"/>
        <v>1530</v>
      </c>
      <c r="H24" s="18">
        <f>SUM(H25:H27)</f>
        <v>266</v>
      </c>
      <c r="I24" s="18">
        <f t="shared" si="4"/>
        <v>62903</v>
      </c>
      <c r="J24" s="18">
        <f t="shared" si="4"/>
        <v>0</v>
      </c>
      <c r="K24" s="18">
        <f t="shared" si="4"/>
        <v>278</v>
      </c>
      <c r="L24" s="18">
        <f t="shared" si="4"/>
        <v>384</v>
      </c>
      <c r="M24" s="18">
        <f t="shared" si="4"/>
        <v>0</v>
      </c>
      <c r="N24" s="18">
        <f>SUM(N25:N27)</f>
        <v>66</v>
      </c>
      <c r="O24" s="18">
        <f t="shared" si="4"/>
        <v>255</v>
      </c>
      <c r="P24" s="18">
        <f t="shared" si="4"/>
        <v>560</v>
      </c>
      <c r="Q24" s="18">
        <f t="shared" si="4"/>
        <v>0</v>
      </c>
      <c r="R24" s="18">
        <f t="shared" si="4"/>
        <v>0</v>
      </c>
      <c r="S24" s="18">
        <f t="shared" si="4"/>
        <v>0</v>
      </c>
      <c r="T24" s="18">
        <f t="shared" si="4"/>
        <v>992</v>
      </c>
      <c r="U24" s="18">
        <f t="shared" si="4"/>
        <v>1402</v>
      </c>
      <c r="V24" s="18">
        <f t="shared" si="4"/>
        <v>1076</v>
      </c>
      <c r="W24" s="20" t="s">
        <v>54</v>
      </c>
    </row>
    <row r="25" spans="1:23" ht="12" customHeight="1">
      <c r="A25" s="1" t="s">
        <v>55</v>
      </c>
      <c r="B25" s="38" t="s">
        <v>56</v>
      </c>
      <c r="C25" s="34">
        <f>SUM(D25:V25)</f>
        <v>45442</v>
      </c>
      <c r="D25" s="30">
        <v>1405</v>
      </c>
      <c r="E25" s="30">
        <v>217</v>
      </c>
      <c r="F25" s="30">
        <v>24620</v>
      </c>
      <c r="G25" s="30">
        <v>0</v>
      </c>
      <c r="H25" s="30">
        <v>0</v>
      </c>
      <c r="I25" s="30">
        <v>18124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6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1076</v>
      </c>
      <c r="W25" s="35" t="s">
        <v>57</v>
      </c>
    </row>
    <row r="26" spans="1:23" ht="12" customHeight="1">
      <c r="A26" s="1" t="s">
        <v>58</v>
      </c>
      <c r="B26" s="38" t="s">
        <v>59</v>
      </c>
      <c r="C26" s="34">
        <f>SUM(D26:V26)</f>
        <v>76443</v>
      </c>
      <c r="D26" s="30">
        <v>4992</v>
      </c>
      <c r="E26" s="30">
        <v>2799</v>
      </c>
      <c r="F26" s="30">
        <v>42713</v>
      </c>
      <c r="G26" s="30">
        <v>0</v>
      </c>
      <c r="H26" s="30">
        <v>266</v>
      </c>
      <c r="I26" s="30">
        <v>23470</v>
      </c>
      <c r="J26" s="30">
        <v>0</v>
      </c>
      <c r="K26" s="30">
        <v>0</v>
      </c>
      <c r="L26" s="30">
        <v>150</v>
      </c>
      <c r="M26" s="30">
        <v>0</v>
      </c>
      <c r="N26" s="30">
        <v>66</v>
      </c>
      <c r="O26" s="30">
        <v>255</v>
      </c>
      <c r="P26" s="30">
        <v>372</v>
      </c>
      <c r="Q26" s="30">
        <v>0</v>
      </c>
      <c r="R26" s="30">
        <v>0</v>
      </c>
      <c r="S26" s="30">
        <v>0</v>
      </c>
      <c r="T26" s="30">
        <v>676</v>
      </c>
      <c r="U26" s="30">
        <v>684</v>
      </c>
      <c r="V26" s="30">
        <v>0</v>
      </c>
      <c r="W26" s="35" t="s">
        <v>60</v>
      </c>
    </row>
    <row r="27" spans="1:23" ht="12" customHeight="1">
      <c r="A27" s="1" t="s">
        <v>61</v>
      </c>
      <c r="B27" s="38" t="s">
        <v>62</v>
      </c>
      <c r="C27" s="34">
        <v>75634</v>
      </c>
      <c r="D27" s="30">
        <v>10199</v>
      </c>
      <c r="E27" s="30">
        <v>5173</v>
      </c>
      <c r="F27" s="30">
        <v>35967</v>
      </c>
      <c r="G27" s="36">
        <v>1530</v>
      </c>
      <c r="H27" s="36">
        <v>0</v>
      </c>
      <c r="I27" s="30">
        <v>21309</v>
      </c>
      <c r="J27" s="30">
        <v>0</v>
      </c>
      <c r="K27" s="30">
        <v>278</v>
      </c>
      <c r="L27" s="36">
        <v>234</v>
      </c>
      <c r="M27" s="36">
        <v>0</v>
      </c>
      <c r="N27" s="36">
        <v>0</v>
      </c>
      <c r="O27" s="36">
        <v>0</v>
      </c>
      <c r="P27" s="30">
        <v>188</v>
      </c>
      <c r="Q27" s="30">
        <v>0</v>
      </c>
      <c r="R27" s="30">
        <v>0</v>
      </c>
      <c r="S27" s="30">
        <v>0</v>
      </c>
      <c r="T27" s="30">
        <v>316</v>
      </c>
      <c r="U27" s="30">
        <v>718</v>
      </c>
      <c r="V27" s="30">
        <v>0</v>
      </c>
      <c r="W27" s="35" t="s">
        <v>63</v>
      </c>
    </row>
    <row r="28" spans="2:23" ht="12" customHeight="1">
      <c r="B28" s="38"/>
      <c r="C28" s="34"/>
      <c r="D28" s="30"/>
      <c r="E28" s="30"/>
      <c r="F28" s="30"/>
      <c r="G28" s="36"/>
      <c r="H28" s="36"/>
      <c r="I28" s="30"/>
      <c r="J28" s="30"/>
      <c r="K28" s="30"/>
      <c r="L28" s="36"/>
      <c r="M28" s="36"/>
      <c r="N28" s="36"/>
      <c r="O28" s="36"/>
      <c r="P28" s="30"/>
      <c r="Q28" s="30"/>
      <c r="R28" s="30"/>
      <c r="S28" s="30"/>
      <c r="T28" s="30"/>
      <c r="U28" s="30"/>
      <c r="V28" s="30"/>
      <c r="W28" s="35"/>
    </row>
    <row r="29" spans="1:23" s="21" customFormat="1" ht="12" customHeight="1">
      <c r="A29" s="54" t="s">
        <v>64</v>
      </c>
      <c r="B29" s="55"/>
      <c r="C29" s="17">
        <f aca="true" t="shared" si="5" ref="C29:C34">SUM(D29:V29)</f>
        <v>627950</v>
      </c>
      <c r="D29" s="18">
        <f aca="true" t="shared" si="6" ref="D29:V29">SUM(D30:D34)</f>
        <v>56664</v>
      </c>
      <c r="E29" s="18">
        <f t="shared" si="6"/>
        <v>40019</v>
      </c>
      <c r="F29" s="18">
        <f t="shared" si="6"/>
        <v>253518</v>
      </c>
      <c r="G29" s="18">
        <f t="shared" si="6"/>
        <v>2476</v>
      </c>
      <c r="H29" s="18">
        <f>SUM(H30:H34)</f>
        <v>0</v>
      </c>
      <c r="I29" s="18">
        <f t="shared" si="6"/>
        <v>244423</v>
      </c>
      <c r="J29" s="18">
        <f t="shared" si="6"/>
        <v>27</v>
      </c>
      <c r="K29" s="18">
        <f t="shared" si="6"/>
        <v>864</v>
      </c>
      <c r="L29" s="18">
        <f t="shared" si="6"/>
        <v>2678</v>
      </c>
      <c r="M29" s="18">
        <f t="shared" si="6"/>
        <v>0</v>
      </c>
      <c r="N29" s="18">
        <f>SUM(N30:N34)</f>
        <v>1654</v>
      </c>
      <c r="O29" s="18">
        <f t="shared" si="6"/>
        <v>354</v>
      </c>
      <c r="P29" s="18">
        <f t="shared" si="6"/>
        <v>885</v>
      </c>
      <c r="Q29" s="18">
        <f t="shared" si="6"/>
        <v>0</v>
      </c>
      <c r="R29" s="18">
        <f t="shared" si="6"/>
        <v>312</v>
      </c>
      <c r="S29" s="18">
        <f t="shared" si="6"/>
        <v>35</v>
      </c>
      <c r="T29" s="18">
        <f t="shared" si="6"/>
        <v>3101</v>
      </c>
      <c r="U29" s="18">
        <f t="shared" si="6"/>
        <v>11698</v>
      </c>
      <c r="V29" s="18">
        <f t="shared" si="6"/>
        <v>9242</v>
      </c>
      <c r="W29" s="20" t="s">
        <v>65</v>
      </c>
    </row>
    <row r="30" spans="1:23" ht="12" customHeight="1">
      <c r="A30" s="1" t="s">
        <v>66</v>
      </c>
      <c r="B30" s="33" t="s">
        <v>67</v>
      </c>
      <c r="C30" s="34">
        <f t="shared" si="5"/>
        <v>134668</v>
      </c>
      <c r="D30" s="30">
        <v>13632</v>
      </c>
      <c r="E30" s="30">
        <v>8694</v>
      </c>
      <c r="F30" s="30">
        <v>54558</v>
      </c>
      <c r="G30" s="39">
        <v>0</v>
      </c>
      <c r="H30" s="39">
        <v>0</v>
      </c>
      <c r="I30" s="30">
        <v>56270</v>
      </c>
      <c r="J30" s="30">
        <v>0</v>
      </c>
      <c r="K30" s="30">
        <v>0</v>
      </c>
      <c r="L30" s="30">
        <v>285</v>
      </c>
      <c r="M30" s="30">
        <v>0</v>
      </c>
      <c r="N30" s="30">
        <v>354</v>
      </c>
      <c r="O30" s="30">
        <v>337</v>
      </c>
      <c r="P30" s="30">
        <v>130</v>
      </c>
      <c r="Q30" s="30">
        <v>0</v>
      </c>
      <c r="R30" s="30">
        <v>0</v>
      </c>
      <c r="S30" s="30">
        <v>0</v>
      </c>
      <c r="T30" s="30">
        <v>369</v>
      </c>
      <c r="U30" s="30">
        <v>39</v>
      </c>
      <c r="V30" s="30">
        <v>0</v>
      </c>
      <c r="W30" s="35" t="s">
        <v>68</v>
      </c>
    </row>
    <row r="31" spans="1:23" ht="12" customHeight="1">
      <c r="A31" s="1" t="s">
        <v>69</v>
      </c>
      <c r="B31" s="33" t="s">
        <v>70</v>
      </c>
      <c r="C31" s="34">
        <v>29118</v>
      </c>
      <c r="D31" s="30">
        <v>4452</v>
      </c>
      <c r="E31" s="30">
        <v>2676</v>
      </c>
      <c r="F31" s="30">
        <v>10074</v>
      </c>
      <c r="G31" s="30">
        <v>1268</v>
      </c>
      <c r="H31" s="30">
        <v>0</v>
      </c>
      <c r="I31" s="30">
        <v>8921</v>
      </c>
      <c r="J31" s="30">
        <v>0</v>
      </c>
      <c r="K31" s="30">
        <v>864</v>
      </c>
      <c r="L31" s="30">
        <v>1191</v>
      </c>
      <c r="M31" s="30">
        <v>0</v>
      </c>
      <c r="N31" s="30">
        <v>87</v>
      </c>
      <c r="O31" s="30">
        <v>0</v>
      </c>
      <c r="P31" s="30">
        <v>67</v>
      </c>
      <c r="Q31" s="30">
        <v>0</v>
      </c>
      <c r="R31" s="30">
        <v>0</v>
      </c>
      <c r="S31" s="30">
        <v>35</v>
      </c>
      <c r="T31" s="30">
        <v>219</v>
      </c>
      <c r="U31" s="30">
        <v>455</v>
      </c>
      <c r="V31" s="30">
        <v>0</v>
      </c>
      <c r="W31" s="35" t="s">
        <v>71</v>
      </c>
    </row>
    <row r="32" spans="1:23" ht="12" customHeight="1">
      <c r="A32" s="1" t="s">
        <v>72</v>
      </c>
      <c r="B32" s="33" t="s">
        <v>73</v>
      </c>
      <c r="C32" s="34">
        <v>221415</v>
      </c>
      <c r="D32" s="30">
        <v>23019</v>
      </c>
      <c r="E32" s="30">
        <v>14727</v>
      </c>
      <c r="F32" s="30">
        <v>89405</v>
      </c>
      <c r="G32" s="30">
        <v>331</v>
      </c>
      <c r="H32" s="30">
        <v>0</v>
      </c>
      <c r="I32" s="30">
        <v>89408</v>
      </c>
      <c r="J32" s="30">
        <v>0</v>
      </c>
      <c r="K32" s="30">
        <v>0</v>
      </c>
      <c r="L32" s="30">
        <v>111</v>
      </c>
      <c r="M32" s="30">
        <v>0</v>
      </c>
      <c r="N32" s="30">
        <v>617</v>
      </c>
      <c r="O32" s="30">
        <v>0</v>
      </c>
      <c r="P32" s="30">
        <v>380</v>
      </c>
      <c r="Q32" s="30">
        <v>0</v>
      </c>
      <c r="R32" s="30">
        <v>0</v>
      </c>
      <c r="S32" s="30">
        <v>0</v>
      </c>
      <c r="T32" s="30">
        <v>1730</v>
      </c>
      <c r="U32" s="30">
        <v>607</v>
      </c>
      <c r="V32" s="30">
        <v>0</v>
      </c>
      <c r="W32" s="35" t="s">
        <v>74</v>
      </c>
    </row>
    <row r="33" spans="1:23" ht="12" customHeight="1">
      <c r="A33" s="1" t="s">
        <v>75</v>
      </c>
      <c r="B33" s="33" t="s">
        <v>76</v>
      </c>
      <c r="C33" s="34">
        <v>84564</v>
      </c>
      <c r="D33" s="30">
        <v>4579</v>
      </c>
      <c r="E33" s="30">
        <v>4099</v>
      </c>
      <c r="F33" s="30">
        <v>36360</v>
      </c>
      <c r="G33" s="30">
        <v>38</v>
      </c>
      <c r="H33" s="30">
        <v>0</v>
      </c>
      <c r="I33" s="30">
        <v>32477</v>
      </c>
      <c r="J33" s="30">
        <v>0</v>
      </c>
      <c r="K33" s="30">
        <v>0</v>
      </c>
      <c r="L33" s="30">
        <v>0</v>
      </c>
      <c r="M33" s="30">
        <v>0</v>
      </c>
      <c r="N33" s="30">
        <v>138</v>
      </c>
      <c r="O33" s="30">
        <v>17</v>
      </c>
      <c r="P33" s="30">
        <v>198</v>
      </c>
      <c r="Q33" s="30">
        <v>0</v>
      </c>
      <c r="R33" s="30">
        <v>0</v>
      </c>
      <c r="S33" s="30">
        <v>0</v>
      </c>
      <c r="T33" s="30">
        <v>423</v>
      </c>
      <c r="U33" s="30">
        <v>6124</v>
      </c>
      <c r="V33" s="30">
        <v>0</v>
      </c>
      <c r="W33" s="35" t="s">
        <v>77</v>
      </c>
    </row>
    <row r="34" spans="1:23" ht="12" customHeight="1">
      <c r="A34" s="1" t="s">
        <v>78</v>
      </c>
      <c r="B34" s="33" t="s">
        <v>79</v>
      </c>
      <c r="C34" s="34">
        <f t="shared" si="5"/>
        <v>158185</v>
      </c>
      <c r="D34" s="30">
        <v>10982</v>
      </c>
      <c r="E34" s="30">
        <v>9823</v>
      </c>
      <c r="F34" s="30">
        <v>63121</v>
      </c>
      <c r="G34" s="30">
        <v>839</v>
      </c>
      <c r="H34" s="30">
        <v>0</v>
      </c>
      <c r="I34" s="30">
        <v>57347</v>
      </c>
      <c r="J34" s="30">
        <v>27</v>
      </c>
      <c r="K34" s="30">
        <v>0</v>
      </c>
      <c r="L34" s="36">
        <v>1091</v>
      </c>
      <c r="M34" s="36">
        <v>0</v>
      </c>
      <c r="N34" s="36">
        <v>458</v>
      </c>
      <c r="O34" s="30">
        <v>0</v>
      </c>
      <c r="P34" s="30">
        <v>110</v>
      </c>
      <c r="Q34" s="30">
        <v>0</v>
      </c>
      <c r="R34" s="30">
        <v>312</v>
      </c>
      <c r="S34" s="30">
        <v>0</v>
      </c>
      <c r="T34" s="30">
        <v>360</v>
      </c>
      <c r="U34" s="30">
        <v>4473</v>
      </c>
      <c r="V34" s="30">
        <v>9242</v>
      </c>
      <c r="W34" s="35" t="s">
        <v>80</v>
      </c>
    </row>
    <row r="35" spans="2:23" ht="12" customHeight="1">
      <c r="B35" s="33"/>
      <c r="C35" s="34"/>
      <c r="D35" s="30"/>
      <c r="E35" s="30"/>
      <c r="F35" s="30"/>
      <c r="G35" s="30"/>
      <c r="H35" s="30"/>
      <c r="I35" s="30"/>
      <c r="J35" s="30"/>
      <c r="K35" s="30"/>
      <c r="L35" s="36"/>
      <c r="M35" s="36"/>
      <c r="N35" s="36"/>
      <c r="O35" s="30"/>
      <c r="P35" s="30"/>
      <c r="Q35" s="30"/>
      <c r="R35" s="30"/>
      <c r="S35" s="30"/>
      <c r="T35" s="30"/>
      <c r="U35" s="30"/>
      <c r="V35" s="30"/>
      <c r="W35" s="35"/>
    </row>
    <row r="36" spans="1:23" s="21" customFormat="1" ht="12" customHeight="1">
      <c r="A36" s="54" t="s">
        <v>81</v>
      </c>
      <c r="B36" s="55"/>
      <c r="C36" s="17">
        <f>SUM(D36:V36)</f>
        <v>333000</v>
      </c>
      <c r="D36" s="18">
        <f>SUM(D37:D38)</f>
        <v>50824</v>
      </c>
      <c r="E36" s="18">
        <f aca="true" t="shared" si="7" ref="E36:V36">SUM(E37:E38)</f>
        <v>21743</v>
      </c>
      <c r="F36" s="18">
        <f t="shared" si="7"/>
        <v>104204</v>
      </c>
      <c r="G36" s="18">
        <f t="shared" si="7"/>
        <v>3675</v>
      </c>
      <c r="H36" s="18">
        <f>SUM(H37:H38)</f>
        <v>191</v>
      </c>
      <c r="I36" s="18">
        <f t="shared" si="7"/>
        <v>141810</v>
      </c>
      <c r="J36" s="18">
        <f t="shared" si="7"/>
        <v>371</v>
      </c>
      <c r="K36" s="18">
        <f t="shared" si="7"/>
        <v>264</v>
      </c>
      <c r="L36" s="18">
        <f t="shared" si="7"/>
        <v>616</v>
      </c>
      <c r="M36" s="18">
        <f t="shared" si="7"/>
        <v>0</v>
      </c>
      <c r="N36" s="18">
        <f>SUM(N37:N38)</f>
        <v>644</v>
      </c>
      <c r="O36" s="18">
        <f t="shared" si="7"/>
        <v>913</v>
      </c>
      <c r="P36" s="18">
        <f t="shared" si="7"/>
        <v>180</v>
      </c>
      <c r="Q36" s="18">
        <f t="shared" si="7"/>
        <v>0</v>
      </c>
      <c r="R36" s="18">
        <f t="shared" si="7"/>
        <v>0</v>
      </c>
      <c r="S36" s="18">
        <f t="shared" si="7"/>
        <v>75</v>
      </c>
      <c r="T36" s="18">
        <f t="shared" si="7"/>
        <v>2640</v>
      </c>
      <c r="U36" s="18">
        <f t="shared" si="7"/>
        <v>3650</v>
      </c>
      <c r="V36" s="18">
        <f t="shared" si="7"/>
        <v>1200</v>
      </c>
      <c r="W36" s="20" t="s">
        <v>82</v>
      </c>
    </row>
    <row r="37" spans="1:23" ht="12" customHeight="1">
      <c r="A37" s="1" t="s">
        <v>83</v>
      </c>
      <c r="B37" s="33" t="s">
        <v>84</v>
      </c>
      <c r="C37" s="34">
        <f>SUM(D37:V37)</f>
        <v>177830</v>
      </c>
      <c r="D37" s="30">
        <v>38793</v>
      </c>
      <c r="E37" s="30">
        <v>13198</v>
      </c>
      <c r="F37" s="30">
        <v>63325</v>
      </c>
      <c r="G37" s="30">
        <v>3675</v>
      </c>
      <c r="H37" s="30">
        <v>0</v>
      </c>
      <c r="I37" s="30">
        <v>55732</v>
      </c>
      <c r="J37" s="30">
        <v>35</v>
      </c>
      <c r="K37" s="30">
        <v>0</v>
      </c>
      <c r="L37" s="30">
        <v>616</v>
      </c>
      <c r="M37" s="30">
        <v>0</v>
      </c>
      <c r="N37" s="30">
        <v>430</v>
      </c>
      <c r="O37" s="30">
        <v>475</v>
      </c>
      <c r="P37" s="30">
        <v>0</v>
      </c>
      <c r="Q37" s="30">
        <v>0</v>
      </c>
      <c r="R37" s="30">
        <v>0</v>
      </c>
      <c r="S37" s="30">
        <v>59</v>
      </c>
      <c r="T37" s="30">
        <v>1437</v>
      </c>
      <c r="U37" s="30">
        <v>55</v>
      </c>
      <c r="V37" s="30">
        <v>0</v>
      </c>
      <c r="W37" s="35" t="s">
        <v>85</v>
      </c>
    </row>
    <row r="38" spans="1:23" ht="12" customHeight="1">
      <c r="A38" s="1" t="s">
        <v>86</v>
      </c>
      <c r="B38" s="33" t="s">
        <v>87</v>
      </c>
      <c r="C38" s="34">
        <f>SUM(D38:V38)</f>
        <v>155170</v>
      </c>
      <c r="D38" s="30">
        <v>12031</v>
      </c>
      <c r="E38" s="30">
        <v>8545</v>
      </c>
      <c r="F38" s="30">
        <v>40879</v>
      </c>
      <c r="G38" s="30">
        <v>0</v>
      </c>
      <c r="H38" s="30">
        <v>191</v>
      </c>
      <c r="I38" s="30">
        <v>86078</v>
      </c>
      <c r="J38" s="30">
        <v>336</v>
      </c>
      <c r="K38" s="30">
        <v>264</v>
      </c>
      <c r="L38" s="36">
        <v>0</v>
      </c>
      <c r="M38" s="36">
        <v>0</v>
      </c>
      <c r="N38" s="36">
        <v>214</v>
      </c>
      <c r="O38" s="30">
        <v>438</v>
      </c>
      <c r="P38" s="30">
        <v>180</v>
      </c>
      <c r="Q38" s="30">
        <v>0</v>
      </c>
      <c r="R38" s="30">
        <v>0</v>
      </c>
      <c r="S38" s="30">
        <v>16</v>
      </c>
      <c r="T38" s="30">
        <v>1203</v>
      </c>
      <c r="U38" s="30">
        <v>3595</v>
      </c>
      <c r="V38" s="30">
        <v>1200</v>
      </c>
      <c r="W38" s="35" t="s">
        <v>88</v>
      </c>
    </row>
    <row r="39" spans="2:23" ht="12" customHeight="1">
      <c r="B39" s="33"/>
      <c r="C39" s="34"/>
      <c r="D39" s="30"/>
      <c r="E39" s="30"/>
      <c r="F39" s="30"/>
      <c r="G39" s="30"/>
      <c r="H39" s="30"/>
      <c r="I39" s="30"/>
      <c r="J39" s="30"/>
      <c r="K39" s="30"/>
      <c r="L39" s="36"/>
      <c r="M39" s="36"/>
      <c r="N39" s="36"/>
      <c r="O39" s="30"/>
      <c r="P39" s="30"/>
      <c r="Q39" s="30"/>
      <c r="R39" s="30"/>
      <c r="S39" s="30"/>
      <c r="T39" s="30"/>
      <c r="U39" s="30"/>
      <c r="V39" s="30"/>
      <c r="W39" s="35"/>
    </row>
    <row r="40" spans="1:23" s="21" customFormat="1" ht="12" customHeight="1">
      <c r="A40" s="54" t="s">
        <v>89</v>
      </c>
      <c r="B40" s="55"/>
      <c r="C40" s="17">
        <f>SUM(D40:V40)</f>
        <v>402756</v>
      </c>
      <c r="D40" s="18">
        <f>SUM(D41:D44)</f>
        <v>69653</v>
      </c>
      <c r="E40" s="18">
        <f aca="true" t="shared" si="8" ref="E40:V40">SUM(E41:E44)</f>
        <v>18709</v>
      </c>
      <c r="F40" s="18">
        <f t="shared" si="8"/>
        <v>156828</v>
      </c>
      <c r="G40" s="18">
        <f t="shared" si="8"/>
        <v>0</v>
      </c>
      <c r="H40" s="18">
        <f>SUM(H41:H44)</f>
        <v>0</v>
      </c>
      <c r="I40" s="18">
        <f t="shared" si="8"/>
        <v>134524</v>
      </c>
      <c r="J40" s="18">
        <f t="shared" si="8"/>
        <v>500</v>
      </c>
      <c r="K40" s="18">
        <f t="shared" si="8"/>
        <v>3873</v>
      </c>
      <c r="L40" s="18">
        <f t="shared" si="8"/>
        <v>6764</v>
      </c>
      <c r="M40" s="18">
        <f t="shared" si="8"/>
        <v>0</v>
      </c>
      <c r="N40" s="18">
        <f>SUM(N41:N44)</f>
        <v>998</v>
      </c>
      <c r="O40" s="18">
        <f t="shared" si="8"/>
        <v>717</v>
      </c>
      <c r="P40" s="18">
        <f t="shared" si="8"/>
        <v>271</v>
      </c>
      <c r="Q40" s="18">
        <f t="shared" si="8"/>
        <v>0</v>
      </c>
      <c r="R40" s="18">
        <f t="shared" si="8"/>
        <v>348</v>
      </c>
      <c r="S40" s="18">
        <f t="shared" si="8"/>
        <v>19</v>
      </c>
      <c r="T40" s="18">
        <f t="shared" si="8"/>
        <v>1738</v>
      </c>
      <c r="U40" s="18">
        <f t="shared" si="8"/>
        <v>995</v>
      </c>
      <c r="V40" s="18">
        <f t="shared" si="8"/>
        <v>6819</v>
      </c>
      <c r="W40" s="20" t="s">
        <v>90</v>
      </c>
    </row>
    <row r="41" spans="1:23" ht="12" customHeight="1">
      <c r="A41" s="1" t="s">
        <v>91</v>
      </c>
      <c r="B41" s="33" t="s">
        <v>92</v>
      </c>
      <c r="C41" s="34">
        <f>SUM(D41:V41)</f>
        <v>69930</v>
      </c>
      <c r="D41" s="30">
        <v>7292</v>
      </c>
      <c r="E41" s="30">
        <v>1364</v>
      </c>
      <c r="F41" s="30">
        <v>33780</v>
      </c>
      <c r="G41" s="30">
        <v>0</v>
      </c>
      <c r="H41" s="30">
        <v>0</v>
      </c>
      <c r="I41" s="30">
        <v>27176</v>
      </c>
      <c r="J41" s="30">
        <v>0</v>
      </c>
      <c r="K41" s="30">
        <v>65</v>
      </c>
      <c r="L41" s="30">
        <v>0</v>
      </c>
      <c r="M41" s="30">
        <v>0</v>
      </c>
      <c r="N41" s="30">
        <v>49</v>
      </c>
      <c r="O41" s="30">
        <v>0</v>
      </c>
      <c r="P41" s="30">
        <v>0</v>
      </c>
      <c r="Q41" s="30">
        <v>0</v>
      </c>
      <c r="R41" s="30">
        <v>0</v>
      </c>
      <c r="S41" s="30">
        <v>19</v>
      </c>
      <c r="T41" s="30">
        <v>185</v>
      </c>
      <c r="U41" s="30">
        <v>0</v>
      </c>
      <c r="V41" s="30">
        <v>0</v>
      </c>
      <c r="W41" s="35" t="s">
        <v>93</v>
      </c>
    </row>
    <row r="42" spans="1:23" ht="12" customHeight="1">
      <c r="A42" s="1" t="s">
        <v>94</v>
      </c>
      <c r="B42" s="33" t="s">
        <v>95</v>
      </c>
      <c r="C42" s="34">
        <f>SUM(D42:V42)</f>
        <v>88890</v>
      </c>
      <c r="D42" s="30">
        <v>14689</v>
      </c>
      <c r="E42" s="30">
        <v>3204</v>
      </c>
      <c r="F42" s="30">
        <v>36615</v>
      </c>
      <c r="G42" s="30">
        <v>0</v>
      </c>
      <c r="H42" s="30">
        <v>0</v>
      </c>
      <c r="I42" s="30">
        <v>31694</v>
      </c>
      <c r="J42" s="30">
        <v>71</v>
      </c>
      <c r="K42" s="30">
        <v>0</v>
      </c>
      <c r="L42" s="30">
        <v>20</v>
      </c>
      <c r="M42" s="30">
        <v>0</v>
      </c>
      <c r="N42" s="30">
        <v>74</v>
      </c>
      <c r="O42" s="30">
        <v>0</v>
      </c>
      <c r="P42" s="30">
        <v>0</v>
      </c>
      <c r="Q42" s="30">
        <v>0</v>
      </c>
      <c r="R42" s="30">
        <v>57</v>
      </c>
      <c r="S42" s="30">
        <v>0</v>
      </c>
      <c r="T42" s="30">
        <v>0</v>
      </c>
      <c r="U42" s="30">
        <v>0</v>
      </c>
      <c r="V42" s="30">
        <v>2466</v>
      </c>
      <c r="W42" s="35" t="s">
        <v>96</v>
      </c>
    </row>
    <row r="43" spans="1:23" ht="12" customHeight="1">
      <c r="A43" s="1" t="s">
        <v>97</v>
      </c>
      <c r="B43" s="33" t="s">
        <v>98</v>
      </c>
      <c r="C43" s="34">
        <v>135707</v>
      </c>
      <c r="D43" s="30">
        <v>14699</v>
      </c>
      <c r="E43" s="30">
        <v>4126</v>
      </c>
      <c r="F43" s="30">
        <v>58344</v>
      </c>
      <c r="G43" s="30">
        <v>0</v>
      </c>
      <c r="H43" s="30">
        <v>0</v>
      </c>
      <c r="I43" s="30">
        <v>51376</v>
      </c>
      <c r="J43" s="30">
        <v>429</v>
      </c>
      <c r="K43" s="30">
        <v>133</v>
      </c>
      <c r="L43" s="30">
        <v>494</v>
      </c>
      <c r="M43" s="30">
        <v>0</v>
      </c>
      <c r="N43" s="30">
        <v>679</v>
      </c>
      <c r="O43" s="30">
        <v>43</v>
      </c>
      <c r="P43" s="30">
        <v>77</v>
      </c>
      <c r="Q43" s="30">
        <v>0</v>
      </c>
      <c r="R43" s="30">
        <v>118</v>
      </c>
      <c r="S43" s="30">
        <v>0</v>
      </c>
      <c r="T43" s="30">
        <v>1231</v>
      </c>
      <c r="U43" s="30">
        <v>830</v>
      </c>
      <c r="V43" s="30">
        <v>3557</v>
      </c>
      <c r="W43" s="35" t="s">
        <v>99</v>
      </c>
    </row>
    <row r="44" spans="1:23" ht="12" customHeight="1">
      <c r="A44" s="1" t="s">
        <v>100</v>
      </c>
      <c r="B44" s="33" t="s">
        <v>101</v>
      </c>
      <c r="C44" s="34">
        <v>108229</v>
      </c>
      <c r="D44" s="30">
        <v>32973</v>
      </c>
      <c r="E44" s="30">
        <v>10015</v>
      </c>
      <c r="F44" s="30">
        <v>28089</v>
      </c>
      <c r="G44" s="30">
        <v>0</v>
      </c>
      <c r="H44" s="30">
        <v>0</v>
      </c>
      <c r="I44" s="30">
        <v>24278</v>
      </c>
      <c r="J44" s="30">
        <v>0</v>
      </c>
      <c r="K44" s="30">
        <v>3675</v>
      </c>
      <c r="L44" s="30">
        <v>6250</v>
      </c>
      <c r="M44" s="30">
        <v>0</v>
      </c>
      <c r="N44" s="30">
        <v>196</v>
      </c>
      <c r="O44" s="30">
        <v>674</v>
      </c>
      <c r="P44" s="30">
        <v>194</v>
      </c>
      <c r="Q44" s="30">
        <v>0</v>
      </c>
      <c r="R44" s="30">
        <v>173</v>
      </c>
      <c r="S44" s="30">
        <v>0</v>
      </c>
      <c r="T44" s="30">
        <v>322</v>
      </c>
      <c r="U44" s="30">
        <v>165</v>
      </c>
      <c r="V44" s="30">
        <v>796</v>
      </c>
      <c r="W44" s="35" t="s">
        <v>102</v>
      </c>
    </row>
    <row r="45" spans="2:23" ht="12" customHeight="1">
      <c r="B45" s="33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5"/>
    </row>
    <row r="46" spans="1:23" s="21" customFormat="1" ht="12" customHeight="1">
      <c r="A46" s="54" t="s">
        <v>103</v>
      </c>
      <c r="B46" s="55"/>
      <c r="C46" s="17">
        <f>SUM(D46:V46)</f>
        <v>140552</v>
      </c>
      <c r="D46" s="18">
        <f>SUM(D47:D47)</f>
        <v>39880</v>
      </c>
      <c r="E46" s="18">
        <f aca="true" t="shared" si="9" ref="E46:V46">SUM(E47:E47)</f>
        <v>9047</v>
      </c>
      <c r="F46" s="18">
        <f t="shared" si="9"/>
        <v>41065</v>
      </c>
      <c r="G46" s="18">
        <f t="shared" si="9"/>
        <v>8439</v>
      </c>
      <c r="H46" s="18">
        <f t="shared" si="9"/>
        <v>0</v>
      </c>
      <c r="I46" s="18">
        <f t="shared" si="9"/>
        <v>27636</v>
      </c>
      <c r="J46" s="18">
        <f t="shared" si="9"/>
        <v>0</v>
      </c>
      <c r="K46" s="18">
        <f t="shared" si="9"/>
        <v>0</v>
      </c>
      <c r="L46" s="18">
        <f t="shared" si="9"/>
        <v>822</v>
      </c>
      <c r="M46" s="18">
        <f t="shared" si="9"/>
        <v>0</v>
      </c>
      <c r="N46" s="18">
        <f t="shared" si="9"/>
        <v>3767</v>
      </c>
      <c r="O46" s="18">
        <f t="shared" si="9"/>
        <v>50</v>
      </c>
      <c r="P46" s="18">
        <f t="shared" si="9"/>
        <v>214</v>
      </c>
      <c r="Q46" s="18">
        <f t="shared" si="9"/>
        <v>0</v>
      </c>
      <c r="R46" s="18">
        <f t="shared" si="9"/>
        <v>612</v>
      </c>
      <c r="S46" s="18">
        <f t="shared" si="9"/>
        <v>1021</v>
      </c>
      <c r="T46" s="18">
        <f t="shared" si="9"/>
        <v>2006</v>
      </c>
      <c r="U46" s="18">
        <f t="shared" si="9"/>
        <v>4580</v>
      </c>
      <c r="V46" s="18">
        <f t="shared" si="9"/>
        <v>1413</v>
      </c>
      <c r="W46" s="20" t="s">
        <v>104</v>
      </c>
    </row>
    <row r="47" spans="1:23" s="44" customFormat="1" ht="12" customHeight="1">
      <c r="A47" s="40" t="s">
        <v>105</v>
      </c>
      <c r="B47" s="38" t="s">
        <v>106</v>
      </c>
      <c r="C47" s="41">
        <f>SUM(D47:V47)</f>
        <v>140552</v>
      </c>
      <c r="D47" s="30">
        <v>39880</v>
      </c>
      <c r="E47" s="30">
        <v>9047</v>
      </c>
      <c r="F47" s="30">
        <v>41065</v>
      </c>
      <c r="G47" s="30">
        <v>8439</v>
      </c>
      <c r="H47" s="30">
        <v>0</v>
      </c>
      <c r="I47" s="30">
        <v>27636</v>
      </c>
      <c r="J47" s="30">
        <v>0</v>
      </c>
      <c r="K47" s="30">
        <v>0</v>
      </c>
      <c r="L47" s="30">
        <v>822</v>
      </c>
      <c r="M47" s="30">
        <v>0</v>
      </c>
      <c r="N47" s="30">
        <v>3767</v>
      </c>
      <c r="O47" s="30">
        <v>50</v>
      </c>
      <c r="P47" s="30">
        <v>214</v>
      </c>
      <c r="Q47" s="30">
        <v>0</v>
      </c>
      <c r="R47" s="30">
        <v>612</v>
      </c>
      <c r="S47" s="30">
        <v>1021</v>
      </c>
      <c r="T47" s="30">
        <v>2006</v>
      </c>
      <c r="U47" s="30">
        <v>4580</v>
      </c>
      <c r="V47" s="42">
        <v>1413</v>
      </c>
      <c r="W47" s="43" t="s">
        <v>107</v>
      </c>
    </row>
    <row r="48" spans="1:23" s="44" customFormat="1" ht="12" customHeight="1">
      <c r="A48" s="40"/>
      <c r="B48" s="38"/>
      <c r="C48" s="41"/>
      <c r="D48" s="30" t="s">
        <v>52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2"/>
      <c r="W48" s="43"/>
    </row>
    <row r="49" spans="1:23" s="21" customFormat="1" ht="12" customHeight="1">
      <c r="A49" s="54" t="s">
        <v>108</v>
      </c>
      <c r="B49" s="55"/>
      <c r="C49" s="17">
        <f>SUM(D49:V49)</f>
        <v>374237</v>
      </c>
      <c r="D49" s="18">
        <f>SUM(D50:D57)</f>
        <v>63234</v>
      </c>
      <c r="E49" s="18">
        <f aca="true" t="shared" si="10" ref="E49:V49">SUM(E50:E57)</f>
        <v>17586</v>
      </c>
      <c r="F49" s="18">
        <f t="shared" si="10"/>
        <v>170398</v>
      </c>
      <c r="G49" s="18">
        <f t="shared" si="10"/>
        <v>11875</v>
      </c>
      <c r="H49" s="18">
        <f>SUM(H50:H57)</f>
        <v>0</v>
      </c>
      <c r="I49" s="18">
        <f t="shared" si="10"/>
        <v>92799</v>
      </c>
      <c r="J49" s="18">
        <f t="shared" si="10"/>
        <v>0</v>
      </c>
      <c r="K49" s="18">
        <f t="shared" si="10"/>
        <v>740</v>
      </c>
      <c r="L49" s="18">
        <f t="shared" si="10"/>
        <v>543</v>
      </c>
      <c r="M49" s="18">
        <f t="shared" si="10"/>
        <v>0</v>
      </c>
      <c r="N49" s="18">
        <f>SUM(N50:N57)</f>
        <v>798</v>
      </c>
      <c r="O49" s="18">
        <f t="shared" si="10"/>
        <v>2115</v>
      </c>
      <c r="P49" s="18">
        <f t="shared" si="10"/>
        <v>344</v>
      </c>
      <c r="Q49" s="18">
        <f t="shared" si="10"/>
        <v>0</v>
      </c>
      <c r="R49" s="18">
        <f t="shared" si="10"/>
        <v>376</v>
      </c>
      <c r="S49" s="18">
        <f t="shared" si="10"/>
        <v>0</v>
      </c>
      <c r="T49" s="18">
        <f t="shared" si="10"/>
        <v>2748</v>
      </c>
      <c r="U49" s="18">
        <f t="shared" si="10"/>
        <v>2942</v>
      </c>
      <c r="V49" s="18">
        <f t="shared" si="10"/>
        <v>7739</v>
      </c>
      <c r="W49" s="20" t="s">
        <v>109</v>
      </c>
    </row>
    <row r="50" spans="1:23" ht="12" customHeight="1">
      <c r="A50" s="1" t="s">
        <v>110</v>
      </c>
      <c r="B50" s="33" t="s">
        <v>111</v>
      </c>
      <c r="C50" s="34">
        <f>SUM(D50:V50)</f>
        <v>30916</v>
      </c>
      <c r="D50" s="30">
        <v>6422</v>
      </c>
      <c r="E50" s="30">
        <v>971</v>
      </c>
      <c r="F50" s="30">
        <v>12507</v>
      </c>
      <c r="G50" s="30">
        <v>2839</v>
      </c>
      <c r="H50" s="30">
        <v>0</v>
      </c>
      <c r="I50" s="30">
        <v>7309</v>
      </c>
      <c r="J50" s="30">
        <v>0</v>
      </c>
      <c r="K50" s="30">
        <v>74</v>
      </c>
      <c r="L50" s="30">
        <v>0</v>
      </c>
      <c r="M50" s="30">
        <v>0</v>
      </c>
      <c r="N50" s="30">
        <v>0</v>
      </c>
      <c r="O50" s="30">
        <v>95</v>
      </c>
      <c r="P50" s="30">
        <v>59</v>
      </c>
      <c r="Q50" s="30">
        <v>0</v>
      </c>
      <c r="R50" s="30">
        <v>0</v>
      </c>
      <c r="S50" s="30">
        <v>0</v>
      </c>
      <c r="T50" s="30">
        <v>101</v>
      </c>
      <c r="U50" s="30">
        <v>124</v>
      </c>
      <c r="V50" s="30">
        <v>415</v>
      </c>
      <c r="W50" s="35" t="s">
        <v>112</v>
      </c>
    </row>
    <row r="51" spans="1:23" ht="12" customHeight="1">
      <c r="A51" s="1" t="s">
        <v>113</v>
      </c>
      <c r="B51" s="33" t="s">
        <v>114</v>
      </c>
      <c r="C51" s="34">
        <v>62057</v>
      </c>
      <c r="D51" s="30">
        <v>6372</v>
      </c>
      <c r="E51" s="30">
        <v>3938</v>
      </c>
      <c r="F51" s="30">
        <v>32827</v>
      </c>
      <c r="G51" s="30">
        <v>0</v>
      </c>
      <c r="H51" s="30">
        <v>0</v>
      </c>
      <c r="I51" s="30">
        <v>15615</v>
      </c>
      <c r="J51" s="30">
        <v>0</v>
      </c>
      <c r="K51" s="30">
        <v>0</v>
      </c>
      <c r="L51" s="30">
        <v>38</v>
      </c>
      <c r="M51" s="30">
        <v>0</v>
      </c>
      <c r="N51" s="30">
        <v>152</v>
      </c>
      <c r="O51" s="30">
        <v>103</v>
      </c>
      <c r="P51" s="30">
        <v>0</v>
      </c>
      <c r="Q51" s="30">
        <v>0</v>
      </c>
      <c r="R51" s="30">
        <v>30</v>
      </c>
      <c r="S51" s="30">
        <v>0</v>
      </c>
      <c r="T51" s="30">
        <v>236</v>
      </c>
      <c r="U51" s="30">
        <v>275</v>
      </c>
      <c r="V51" s="30">
        <v>2509</v>
      </c>
      <c r="W51" s="35" t="s">
        <v>115</v>
      </c>
    </row>
    <row r="52" spans="1:23" ht="12" customHeight="1">
      <c r="A52" s="1" t="s">
        <v>116</v>
      </c>
      <c r="B52" s="33" t="s">
        <v>117</v>
      </c>
      <c r="C52" s="34">
        <v>30610</v>
      </c>
      <c r="D52" s="30">
        <v>2420</v>
      </c>
      <c r="E52" s="30">
        <v>897</v>
      </c>
      <c r="F52" s="30">
        <v>16246</v>
      </c>
      <c r="G52" s="30">
        <v>0</v>
      </c>
      <c r="H52" s="30">
        <v>0</v>
      </c>
      <c r="I52" s="30">
        <v>9325</v>
      </c>
      <c r="J52" s="30">
        <v>0</v>
      </c>
      <c r="K52" s="30">
        <v>600</v>
      </c>
      <c r="L52" s="30">
        <v>0</v>
      </c>
      <c r="M52" s="30">
        <v>0</v>
      </c>
      <c r="N52" s="30">
        <v>100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125</v>
      </c>
      <c r="V52" s="30">
        <v>1459</v>
      </c>
      <c r="W52" s="35" t="s">
        <v>118</v>
      </c>
    </row>
    <row r="53" spans="1:23" ht="12" customHeight="1">
      <c r="A53" s="1" t="s">
        <v>119</v>
      </c>
      <c r="B53" s="33" t="s">
        <v>120</v>
      </c>
      <c r="C53" s="34">
        <v>63752</v>
      </c>
      <c r="D53" s="30">
        <v>6785</v>
      </c>
      <c r="E53" s="30">
        <v>4190</v>
      </c>
      <c r="F53" s="30">
        <v>27609</v>
      </c>
      <c r="G53" s="30">
        <v>0</v>
      </c>
      <c r="H53" s="30">
        <v>0</v>
      </c>
      <c r="I53" s="30">
        <v>22246</v>
      </c>
      <c r="J53" s="30">
        <v>0</v>
      </c>
      <c r="K53" s="30">
        <v>66</v>
      </c>
      <c r="L53" s="30">
        <v>0</v>
      </c>
      <c r="M53" s="30">
        <v>0</v>
      </c>
      <c r="N53" s="30">
        <v>309</v>
      </c>
      <c r="O53" s="30">
        <v>18</v>
      </c>
      <c r="P53" s="30">
        <v>0</v>
      </c>
      <c r="Q53" s="30">
        <v>0</v>
      </c>
      <c r="R53" s="30">
        <v>0</v>
      </c>
      <c r="S53" s="30">
        <v>0</v>
      </c>
      <c r="T53" s="30">
        <v>865</v>
      </c>
      <c r="U53" s="30">
        <v>236</v>
      </c>
      <c r="V53" s="30">
        <v>894</v>
      </c>
      <c r="W53" s="35" t="s">
        <v>121</v>
      </c>
    </row>
    <row r="54" spans="1:23" ht="12" customHeight="1">
      <c r="A54" s="1" t="s">
        <v>122</v>
      </c>
      <c r="B54" s="33" t="s">
        <v>123</v>
      </c>
      <c r="C54" s="34">
        <v>40863</v>
      </c>
      <c r="D54" s="30">
        <v>7158</v>
      </c>
      <c r="E54" s="30">
        <v>2329</v>
      </c>
      <c r="F54" s="30">
        <v>18251</v>
      </c>
      <c r="G54" s="36">
        <v>0</v>
      </c>
      <c r="H54" s="36">
        <v>0</v>
      </c>
      <c r="I54" s="30">
        <v>10466</v>
      </c>
      <c r="J54" s="30">
        <v>0</v>
      </c>
      <c r="K54" s="30">
        <v>0</v>
      </c>
      <c r="L54" s="30">
        <v>0</v>
      </c>
      <c r="M54" s="30">
        <v>0</v>
      </c>
      <c r="N54" s="30">
        <v>43</v>
      </c>
      <c r="O54" s="30">
        <v>24</v>
      </c>
      <c r="P54" s="30">
        <v>0</v>
      </c>
      <c r="Q54" s="30">
        <v>0</v>
      </c>
      <c r="R54" s="30">
        <v>0</v>
      </c>
      <c r="S54" s="30">
        <v>0</v>
      </c>
      <c r="T54" s="30">
        <v>181</v>
      </c>
      <c r="U54" s="30">
        <v>603</v>
      </c>
      <c r="V54" s="30">
        <v>1742</v>
      </c>
      <c r="W54" s="35" t="s">
        <v>124</v>
      </c>
    </row>
    <row r="55" spans="1:23" ht="12" customHeight="1">
      <c r="A55" s="1" t="s">
        <v>125</v>
      </c>
      <c r="B55" s="33" t="s">
        <v>126</v>
      </c>
      <c r="C55" s="34">
        <v>37434</v>
      </c>
      <c r="D55" s="30">
        <v>7006</v>
      </c>
      <c r="E55" s="30">
        <v>838</v>
      </c>
      <c r="F55" s="30">
        <v>16808</v>
      </c>
      <c r="G55" s="30">
        <v>5705</v>
      </c>
      <c r="H55" s="30">
        <v>0</v>
      </c>
      <c r="I55" s="30">
        <v>6656</v>
      </c>
      <c r="J55" s="30">
        <v>0</v>
      </c>
      <c r="K55" s="30">
        <v>0</v>
      </c>
      <c r="L55" s="30">
        <v>39</v>
      </c>
      <c r="M55" s="30">
        <v>0</v>
      </c>
      <c r="N55" s="30">
        <v>0</v>
      </c>
      <c r="O55" s="30">
        <v>34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121</v>
      </c>
      <c r="V55" s="30">
        <v>266</v>
      </c>
      <c r="W55" s="35" t="s">
        <v>127</v>
      </c>
    </row>
    <row r="56" spans="1:23" ht="12" customHeight="1">
      <c r="A56" s="1" t="s">
        <v>128</v>
      </c>
      <c r="B56" s="33" t="s">
        <v>129</v>
      </c>
      <c r="C56" s="34">
        <v>23516</v>
      </c>
      <c r="D56" s="30">
        <v>2890</v>
      </c>
      <c r="E56" s="30">
        <v>1079</v>
      </c>
      <c r="F56" s="30">
        <v>11777</v>
      </c>
      <c r="G56" s="30">
        <v>3331</v>
      </c>
      <c r="H56" s="30">
        <v>0</v>
      </c>
      <c r="I56" s="30">
        <v>3555</v>
      </c>
      <c r="J56" s="30">
        <v>0</v>
      </c>
      <c r="K56" s="30">
        <v>0</v>
      </c>
      <c r="L56" s="30">
        <v>0</v>
      </c>
      <c r="M56" s="30">
        <v>0</v>
      </c>
      <c r="N56" s="30">
        <v>18</v>
      </c>
      <c r="O56" s="30">
        <v>85</v>
      </c>
      <c r="P56" s="30">
        <v>0</v>
      </c>
      <c r="Q56" s="30">
        <v>0</v>
      </c>
      <c r="R56" s="30">
        <v>0</v>
      </c>
      <c r="S56" s="30">
        <v>0</v>
      </c>
      <c r="T56" s="30">
        <v>184</v>
      </c>
      <c r="U56" s="30">
        <v>362</v>
      </c>
      <c r="V56" s="30">
        <v>196</v>
      </c>
      <c r="W56" s="35" t="s">
        <v>130</v>
      </c>
    </row>
    <row r="57" spans="1:23" ht="12" customHeight="1">
      <c r="A57" s="1" t="s">
        <v>131</v>
      </c>
      <c r="B57" s="33" t="s">
        <v>132</v>
      </c>
      <c r="C57" s="34">
        <f>SUM(D57:V57)</f>
        <v>85089</v>
      </c>
      <c r="D57" s="30">
        <v>24181</v>
      </c>
      <c r="E57" s="30">
        <v>3344</v>
      </c>
      <c r="F57" s="30">
        <v>34373</v>
      </c>
      <c r="G57" s="30">
        <v>0</v>
      </c>
      <c r="H57" s="30">
        <v>0</v>
      </c>
      <c r="I57" s="30">
        <v>17627</v>
      </c>
      <c r="J57" s="30">
        <v>0</v>
      </c>
      <c r="K57" s="30">
        <v>0</v>
      </c>
      <c r="L57" s="30">
        <v>466</v>
      </c>
      <c r="M57" s="30">
        <v>0</v>
      </c>
      <c r="N57" s="30">
        <v>176</v>
      </c>
      <c r="O57" s="30">
        <v>1756</v>
      </c>
      <c r="P57" s="30">
        <v>285</v>
      </c>
      <c r="Q57" s="30">
        <v>0</v>
      </c>
      <c r="R57" s="30">
        <v>346</v>
      </c>
      <c r="S57" s="30">
        <v>0</v>
      </c>
      <c r="T57" s="30">
        <v>1181</v>
      </c>
      <c r="U57" s="30">
        <v>1096</v>
      </c>
      <c r="V57" s="30">
        <v>258</v>
      </c>
      <c r="W57" s="35" t="s">
        <v>133</v>
      </c>
    </row>
    <row r="58" spans="2:23" ht="12" customHeight="1">
      <c r="B58" s="33"/>
      <c r="C58" s="3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5"/>
    </row>
    <row r="59" spans="1:23" s="21" customFormat="1" ht="12" customHeight="1">
      <c r="A59" s="54" t="s">
        <v>134</v>
      </c>
      <c r="B59" s="55"/>
      <c r="C59" s="18">
        <f>SUM(C60:C67)</f>
        <v>734045</v>
      </c>
      <c r="D59" s="18">
        <f>SUM(D60:D67)</f>
        <v>99073</v>
      </c>
      <c r="E59" s="18">
        <f aca="true" t="shared" si="11" ref="E59:V59">SUM(E60:E67)</f>
        <v>44413</v>
      </c>
      <c r="F59" s="18">
        <f t="shared" si="11"/>
        <v>305044</v>
      </c>
      <c r="G59" s="18">
        <f t="shared" si="11"/>
        <v>0</v>
      </c>
      <c r="H59" s="18">
        <f t="shared" si="11"/>
        <v>165</v>
      </c>
      <c r="I59" s="18">
        <f t="shared" si="11"/>
        <v>232593</v>
      </c>
      <c r="J59" s="18">
        <f t="shared" si="11"/>
        <v>79</v>
      </c>
      <c r="K59" s="18">
        <f t="shared" si="11"/>
        <v>53</v>
      </c>
      <c r="L59" s="18">
        <f t="shared" si="11"/>
        <v>3345</v>
      </c>
      <c r="M59" s="18">
        <f t="shared" si="11"/>
        <v>0</v>
      </c>
      <c r="N59" s="18">
        <f>SUM(N60:N67)</f>
        <v>3796</v>
      </c>
      <c r="O59" s="18">
        <f t="shared" si="11"/>
        <v>1804</v>
      </c>
      <c r="P59" s="18">
        <f t="shared" si="11"/>
        <v>357</v>
      </c>
      <c r="Q59" s="18">
        <f t="shared" si="11"/>
        <v>0</v>
      </c>
      <c r="R59" s="18">
        <f t="shared" si="11"/>
        <v>1381</v>
      </c>
      <c r="S59" s="18">
        <f t="shared" si="11"/>
        <v>184</v>
      </c>
      <c r="T59" s="18">
        <f t="shared" si="11"/>
        <v>8074</v>
      </c>
      <c r="U59" s="18">
        <f t="shared" si="11"/>
        <v>9660</v>
      </c>
      <c r="V59" s="18">
        <f t="shared" si="11"/>
        <v>24024</v>
      </c>
      <c r="W59" s="20" t="s">
        <v>135</v>
      </c>
    </row>
    <row r="60" spans="1:23" ht="12" customHeight="1">
      <c r="A60" s="1" t="s">
        <v>136</v>
      </c>
      <c r="B60" s="33" t="s">
        <v>137</v>
      </c>
      <c r="C60" s="34">
        <f aca="true" t="shared" si="12" ref="C60:C65">SUM(D60:V60)</f>
        <v>125792</v>
      </c>
      <c r="D60" s="30">
        <v>8498</v>
      </c>
      <c r="E60" s="30">
        <v>5133</v>
      </c>
      <c r="F60" s="30">
        <v>68131</v>
      </c>
      <c r="G60" s="30">
        <v>0</v>
      </c>
      <c r="H60" s="30">
        <v>45</v>
      </c>
      <c r="I60" s="30">
        <v>33093</v>
      </c>
      <c r="J60" s="30">
        <v>0</v>
      </c>
      <c r="K60" s="30">
        <v>53</v>
      </c>
      <c r="L60" s="30">
        <v>766</v>
      </c>
      <c r="M60" s="30">
        <v>0</v>
      </c>
      <c r="N60" s="30">
        <v>134</v>
      </c>
      <c r="O60" s="36">
        <v>274</v>
      </c>
      <c r="P60" s="30">
        <v>0</v>
      </c>
      <c r="Q60" s="30">
        <v>0</v>
      </c>
      <c r="R60" s="30">
        <v>0</v>
      </c>
      <c r="S60" s="30">
        <v>32</v>
      </c>
      <c r="T60" s="30">
        <v>1816</v>
      </c>
      <c r="U60" s="30">
        <v>1651</v>
      </c>
      <c r="V60" s="30">
        <v>6166</v>
      </c>
      <c r="W60" s="35" t="s">
        <v>138</v>
      </c>
    </row>
    <row r="61" spans="1:23" ht="12" customHeight="1">
      <c r="A61" s="1" t="s">
        <v>139</v>
      </c>
      <c r="B61" s="33" t="s">
        <v>140</v>
      </c>
      <c r="C61" s="34">
        <f t="shared" si="12"/>
        <v>180719</v>
      </c>
      <c r="D61" s="30">
        <v>38488</v>
      </c>
      <c r="E61" s="30">
        <v>13818</v>
      </c>
      <c r="F61" s="30">
        <v>57373</v>
      </c>
      <c r="G61" s="30">
        <v>0</v>
      </c>
      <c r="H61" s="30">
        <v>0</v>
      </c>
      <c r="I61" s="30">
        <v>53930</v>
      </c>
      <c r="J61" s="30">
        <v>0</v>
      </c>
      <c r="K61" s="30">
        <v>0</v>
      </c>
      <c r="L61" s="30">
        <v>1088</v>
      </c>
      <c r="M61" s="30">
        <v>0</v>
      </c>
      <c r="N61" s="30">
        <v>2428</v>
      </c>
      <c r="O61" s="30">
        <v>1256</v>
      </c>
      <c r="P61" s="30">
        <v>274</v>
      </c>
      <c r="Q61" s="30">
        <v>0</v>
      </c>
      <c r="R61" s="30">
        <v>1122</v>
      </c>
      <c r="S61" s="30">
        <v>152</v>
      </c>
      <c r="T61" s="30">
        <v>1802</v>
      </c>
      <c r="U61" s="30">
        <v>3790</v>
      </c>
      <c r="V61" s="30">
        <v>5198</v>
      </c>
      <c r="W61" s="35" t="s">
        <v>141</v>
      </c>
    </row>
    <row r="62" spans="1:23" ht="12" customHeight="1">
      <c r="A62" s="1" t="s">
        <v>142</v>
      </c>
      <c r="B62" s="33" t="s">
        <v>143</v>
      </c>
      <c r="C62" s="34">
        <v>43520</v>
      </c>
      <c r="D62" s="30">
        <v>5457</v>
      </c>
      <c r="E62" s="30">
        <v>3335</v>
      </c>
      <c r="F62" s="30">
        <v>17822</v>
      </c>
      <c r="G62" s="30">
        <v>0</v>
      </c>
      <c r="H62" s="30">
        <v>0</v>
      </c>
      <c r="I62" s="30">
        <v>16532</v>
      </c>
      <c r="J62" s="30">
        <v>0</v>
      </c>
      <c r="K62" s="30">
        <v>0</v>
      </c>
      <c r="L62" s="30">
        <v>587</v>
      </c>
      <c r="M62" s="30">
        <v>0</v>
      </c>
      <c r="N62" s="30">
        <v>24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350</v>
      </c>
      <c r="U62" s="30">
        <v>0</v>
      </c>
      <c r="V62" s="30">
        <v>0</v>
      </c>
      <c r="W62" s="35" t="s">
        <v>144</v>
      </c>
    </row>
    <row r="63" spans="1:23" ht="12" customHeight="1">
      <c r="A63" s="1" t="s">
        <v>145</v>
      </c>
      <c r="B63" s="33" t="s">
        <v>146</v>
      </c>
      <c r="C63" s="34">
        <v>115590</v>
      </c>
      <c r="D63" s="30">
        <v>15246</v>
      </c>
      <c r="E63" s="30">
        <v>5716</v>
      </c>
      <c r="F63" s="30">
        <v>50099</v>
      </c>
      <c r="G63" s="30">
        <v>0</v>
      </c>
      <c r="H63" s="30">
        <v>0</v>
      </c>
      <c r="I63" s="30">
        <v>32900</v>
      </c>
      <c r="J63" s="30">
        <v>0</v>
      </c>
      <c r="K63" s="30">
        <v>0</v>
      </c>
      <c r="L63" s="30">
        <v>0</v>
      </c>
      <c r="M63" s="30">
        <v>0</v>
      </c>
      <c r="N63" s="30">
        <v>664</v>
      </c>
      <c r="O63" s="30">
        <v>208</v>
      </c>
      <c r="P63" s="30">
        <v>0</v>
      </c>
      <c r="Q63" s="30">
        <v>0</v>
      </c>
      <c r="R63" s="30">
        <v>164</v>
      </c>
      <c r="S63" s="30">
        <v>0</v>
      </c>
      <c r="T63" s="30">
        <v>1900</v>
      </c>
      <c r="U63" s="30">
        <v>3237</v>
      </c>
      <c r="V63" s="30">
        <v>4869</v>
      </c>
      <c r="W63" s="35" t="s">
        <v>147</v>
      </c>
    </row>
    <row r="64" spans="1:23" ht="12" customHeight="1">
      <c r="A64" s="1" t="s">
        <v>148</v>
      </c>
      <c r="B64" s="33" t="s">
        <v>149</v>
      </c>
      <c r="C64" s="34">
        <f t="shared" si="12"/>
        <v>57156</v>
      </c>
      <c r="D64" s="30">
        <v>11277</v>
      </c>
      <c r="E64" s="30">
        <v>3144</v>
      </c>
      <c r="F64" s="30">
        <v>20076</v>
      </c>
      <c r="G64" s="30">
        <v>0</v>
      </c>
      <c r="H64" s="30">
        <v>0</v>
      </c>
      <c r="I64" s="30">
        <v>20615</v>
      </c>
      <c r="J64" s="30">
        <v>0</v>
      </c>
      <c r="K64" s="30">
        <v>0</v>
      </c>
      <c r="L64" s="30">
        <v>0</v>
      </c>
      <c r="M64" s="30">
        <v>0</v>
      </c>
      <c r="N64" s="30">
        <v>148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354</v>
      </c>
      <c r="U64" s="30">
        <v>375</v>
      </c>
      <c r="V64" s="30">
        <v>1167</v>
      </c>
      <c r="W64" s="35" t="s">
        <v>150</v>
      </c>
    </row>
    <row r="65" spans="1:23" ht="12" customHeight="1">
      <c r="A65" s="1" t="s">
        <v>151</v>
      </c>
      <c r="B65" s="33" t="s">
        <v>152</v>
      </c>
      <c r="C65" s="34">
        <f t="shared" si="12"/>
        <v>108695</v>
      </c>
      <c r="D65" s="30">
        <v>5678</v>
      </c>
      <c r="E65" s="30">
        <v>6792</v>
      </c>
      <c r="F65" s="30">
        <v>50188</v>
      </c>
      <c r="G65" s="30">
        <v>0</v>
      </c>
      <c r="H65" s="30">
        <v>120</v>
      </c>
      <c r="I65" s="30">
        <v>42149</v>
      </c>
      <c r="J65" s="30">
        <v>21</v>
      </c>
      <c r="K65" s="30">
        <v>0</v>
      </c>
      <c r="L65" s="30">
        <v>350</v>
      </c>
      <c r="M65" s="30">
        <v>0</v>
      </c>
      <c r="N65" s="30">
        <v>207</v>
      </c>
      <c r="O65" s="30">
        <v>66</v>
      </c>
      <c r="P65" s="30">
        <v>0</v>
      </c>
      <c r="Q65" s="30">
        <v>0</v>
      </c>
      <c r="R65" s="30">
        <v>0</v>
      </c>
      <c r="S65" s="30">
        <v>0</v>
      </c>
      <c r="T65" s="30">
        <v>1141</v>
      </c>
      <c r="U65" s="30">
        <v>338</v>
      </c>
      <c r="V65" s="30">
        <v>1645</v>
      </c>
      <c r="W65" s="35" t="s">
        <v>153</v>
      </c>
    </row>
    <row r="66" spans="1:23" ht="12" customHeight="1">
      <c r="A66" s="1" t="s">
        <v>154</v>
      </c>
      <c r="B66" s="33" t="s">
        <v>155</v>
      </c>
      <c r="C66" s="34">
        <v>42099</v>
      </c>
      <c r="D66" s="30">
        <v>4243</v>
      </c>
      <c r="E66" s="30">
        <v>1939</v>
      </c>
      <c r="F66" s="30">
        <v>18374</v>
      </c>
      <c r="G66" s="30">
        <v>0</v>
      </c>
      <c r="H66" s="30">
        <v>0</v>
      </c>
      <c r="I66" s="30">
        <v>15263</v>
      </c>
      <c r="J66" s="30">
        <v>58</v>
      </c>
      <c r="K66" s="30">
        <v>0</v>
      </c>
      <c r="L66" s="30">
        <v>233</v>
      </c>
      <c r="M66" s="30">
        <v>0</v>
      </c>
      <c r="N66" s="30">
        <v>107</v>
      </c>
      <c r="O66" s="30">
        <v>0</v>
      </c>
      <c r="P66" s="30">
        <v>83</v>
      </c>
      <c r="Q66" s="30">
        <v>0</v>
      </c>
      <c r="R66" s="30">
        <v>0</v>
      </c>
      <c r="S66" s="30">
        <v>0</v>
      </c>
      <c r="T66" s="30">
        <v>177</v>
      </c>
      <c r="U66" s="30">
        <v>40</v>
      </c>
      <c r="V66" s="30">
        <v>1640</v>
      </c>
      <c r="W66" s="35" t="s">
        <v>156</v>
      </c>
    </row>
    <row r="67" spans="1:23" ht="12" customHeight="1">
      <c r="A67" s="1" t="s">
        <v>157</v>
      </c>
      <c r="B67" s="33" t="s">
        <v>158</v>
      </c>
      <c r="C67" s="34">
        <v>60474</v>
      </c>
      <c r="D67" s="30">
        <v>10186</v>
      </c>
      <c r="E67" s="30">
        <v>4536</v>
      </c>
      <c r="F67" s="30">
        <v>22981</v>
      </c>
      <c r="G67" s="30">
        <v>0</v>
      </c>
      <c r="H67" s="30">
        <v>0</v>
      </c>
      <c r="I67" s="30">
        <v>18111</v>
      </c>
      <c r="J67" s="30">
        <v>0</v>
      </c>
      <c r="K67" s="30">
        <v>0</v>
      </c>
      <c r="L67" s="30">
        <v>321</v>
      </c>
      <c r="M67" s="30">
        <v>0</v>
      </c>
      <c r="N67" s="30">
        <v>84</v>
      </c>
      <c r="O67" s="30">
        <v>0</v>
      </c>
      <c r="P67" s="30">
        <v>0</v>
      </c>
      <c r="Q67" s="30">
        <v>0</v>
      </c>
      <c r="R67" s="30">
        <v>95</v>
      </c>
      <c r="S67" s="30">
        <v>0</v>
      </c>
      <c r="T67" s="30">
        <v>534</v>
      </c>
      <c r="U67" s="30">
        <v>229</v>
      </c>
      <c r="V67" s="30">
        <v>3339</v>
      </c>
      <c r="W67" s="35" t="s">
        <v>159</v>
      </c>
    </row>
    <row r="68" spans="2:23" ht="12" customHeight="1">
      <c r="B68" s="33"/>
      <c r="C68" s="3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5"/>
    </row>
    <row r="69" spans="1:23" s="21" customFormat="1" ht="12" customHeight="1">
      <c r="A69" s="54" t="s">
        <v>160</v>
      </c>
      <c r="B69" s="55"/>
      <c r="C69" s="17">
        <f>SUM(C70:C72)</f>
        <v>187356</v>
      </c>
      <c r="D69" s="18">
        <f>SUM(D70:D72)</f>
        <v>11778</v>
      </c>
      <c r="E69" s="18">
        <f aca="true" t="shared" si="13" ref="E69:V69">SUM(E70:E72)</f>
        <v>15605</v>
      </c>
      <c r="F69" s="18">
        <f t="shared" si="13"/>
        <v>87019</v>
      </c>
      <c r="G69" s="18">
        <f t="shared" si="13"/>
        <v>0</v>
      </c>
      <c r="H69" s="18">
        <f>SUM(H70:H72)</f>
        <v>0</v>
      </c>
      <c r="I69" s="18">
        <f t="shared" si="13"/>
        <v>59765</v>
      </c>
      <c r="J69" s="18">
        <f t="shared" si="13"/>
        <v>705</v>
      </c>
      <c r="K69" s="18">
        <f t="shared" si="13"/>
        <v>246</v>
      </c>
      <c r="L69" s="18">
        <f t="shared" si="13"/>
        <v>1280</v>
      </c>
      <c r="M69" s="18">
        <f t="shared" si="13"/>
        <v>0</v>
      </c>
      <c r="N69" s="18">
        <f>SUM(N70:N72)</f>
        <v>64</v>
      </c>
      <c r="O69" s="18">
        <f t="shared" si="13"/>
        <v>94</v>
      </c>
      <c r="P69" s="18">
        <f t="shared" si="13"/>
        <v>212</v>
      </c>
      <c r="Q69" s="18">
        <f t="shared" si="13"/>
        <v>0</v>
      </c>
      <c r="R69" s="18">
        <f t="shared" si="13"/>
        <v>683</v>
      </c>
      <c r="S69" s="18">
        <f t="shared" si="13"/>
        <v>0</v>
      </c>
      <c r="T69" s="18">
        <f t="shared" si="13"/>
        <v>3524</v>
      </c>
      <c r="U69" s="18">
        <f t="shared" si="13"/>
        <v>4558</v>
      </c>
      <c r="V69" s="18">
        <f t="shared" si="13"/>
        <v>1823</v>
      </c>
      <c r="W69" s="20" t="s">
        <v>161</v>
      </c>
    </row>
    <row r="70" spans="1:23" ht="12" customHeight="1">
      <c r="A70" s="1" t="s">
        <v>162</v>
      </c>
      <c r="B70" s="33" t="s">
        <v>163</v>
      </c>
      <c r="C70" s="34">
        <f>SUM(D70:V70)</f>
        <v>52780</v>
      </c>
      <c r="D70" s="30">
        <v>2543</v>
      </c>
      <c r="E70" s="30">
        <v>2206</v>
      </c>
      <c r="F70" s="30">
        <v>24992</v>
      </c>
      <c r="G70" s="30">
        <v>0</v>
      </c>
      <c r="H70" s="30">
        <v>0</v>
      </c>
      <c r="I70" s="30">
        <v>19814</v>
      </c>
      <c r="J70" s="30">
        <v>0</v>
      </c>
      <c r="K70" s="30">
        <v>246</v>
      </c>
      <c r="L70" s="30">
        <v>0</v>
      </c>
      <c r="M70" s="30">
        <v>0</v>
      </c>
      <c r="N70" s="30">
        <v>0</v>
      </c>
      <c r="O70" s="30">
        <v>40</v>
      </c>
      <c r="P70" s="30">
        <v>74</v>
      </c>
      <c r="Q70" s="30">
        <v>0</v>
      </c>
      <c r="R70" s="30">
        <v>21</v>
      </c>
      <c r="S70" s="30">
        <v>0</v>
      </c>
      <c r="T70" s="30">
        <v>385</v>
      </c>
      <c r="U70" s="30">
        <v>2459</v>
      </c>
      <c r="V70" s="30">
        <v>0</v>
      </c>
      <c r="W70" s="35" t="s">
        <v>164</v>
      </c>
    </row>
    <row r="71" spans="1:23" ht="12" customHeight="1">
      <c r="A71" s="1" t="s">
        <v>165</v>
      </c>
      <c r="B71" s="33" t="s">
        <v>166</v>
      </c>
      <c r="C71" s="34">
        <f>SUM(D71:V71)</f>
        <v>79247</v>
      </c>
      <c r="D71" s="30">
        <v>5297</v>
      </c>
      <c r="E71" s="30">
        <v>7443</v>
      </c>
      <c r="F71" s="30">
        <v>33796</v>
      </c>
      <c r="G71" s="30">
        <v>0</v>
      </c>
      <c r="H71" s="30">
        <v>0</v>
      </c>
      <c r="I71" s="30">
        <v>27714</v>
      </c>
      <c r="J71" s="30">
        <v>637</v>
      </c>
      <c r="K71" s="30">
        <v>0</v>
      </c>
      <c r="L71" s="30">
        <v>240</v>
      </c>
      <c r="M71" s="30">
        <v>0</v>
      </c>
      <c r="N71" s="30">
        <v>0</v>
      </c>
      <c r="O71" s="30">
        <v>54</v>
      </c>
      <c r="P71" s="30">
        <v>0</v>
      </c>
      <c r="Q71" s="30">
        <v>0</v>
      </c>
      <c r="R71" s="30">
        <v>612</v>
      </c>
      <c r="S71" s="30">
        <v>0</v>
      </c>
      <c r="T71" s="30">
        <v>1205</v>
      </c>
      <c r="U71" s="30">
        <v>426</v>
      </c>
      <c r="V71" s="30">
        <v>1823</v>
      </c>
      <c r="W71" s="35" t="s">
        <v>167</v>
      </c>
    </row>
    <row r="72" spans="1:23" ht="12" customHeight="1">
      <c r="A72" s="1" t="s">
        <v>168</v>
      </c>
      <c r="B72" s="33" t="s">
        <v>169</v>
      </c>
      <c r="C72" s="34">
        <f>SUM(D72:V72)</f>
        <v>55329</v>
      </c>
      <c r="D72" s="30">
        <v>3938</v>
      </c>
      <c r="E72" s="30">
        <v>5956</v>
      </c>
      <c r="F72" s="30">
        <v>28231</v>
      </c>
      <c r="G72" s="30">
        <v>0</v>
      </c>
      <c r="H72" s="30">
        <v>0</v>
      </c>
      <c r="I72" s="30">
        <v>12237</v>
      </c>
      <c r="J72" s="30">
        <v>68</v>
      </c>
      <c r="K72" s="30">
        <v>0</v>
      </c>
      <c r="L72" s="36">
        <v>1040</v>
      </c>
      <c r="M72" s="36">
        <v>0</v>
      </c>
      <c r="N72" s="36">
        <v>64</v>
      </c>
      <c r="O72" s="30">
        <v>0</v>
      </c>
      <c r="P72" s="30">
        <v>138</v>
      </c>
      <c r="Q72" s="30">
        <v>0</v>
      </c>
      <c r="R72" s="30">
        <v>50</v>
      </c>
      <c r="S72" s="30">
        <v>0</v>
      </c>
      <c r="T72" s="30">
        <v>1934</v>
      </c>
      <c r="U72" s="30">
        <v>1673</v>
      </c>
      <c r="V72" s="30">
        <v>0</v>
      </c>
      <c r="W72" s="35" t="s">
        <v>170</v>
      </c>
    </row>
    <row r="73" spans="2:23" ht="12" customHeight="1">
      <c r="B73" s="33"/>
      <c r="C73" s="34"/>
      <c r="D73" s="30"/>
      <c r="E73" s="30"/>
      <c r="F73" s="30"/>
      <c r="G73" s="30"/>
      <c r="H73" s="30"/>
      <c r="I73" s="30"/>
      <c r="J73" s="30"/>
      <c r="K73" s="30"/>
      <c r="L73" s="36"/>
      <c r="M73" s="36"/>
      <c r="N73" s="36"/>
      <c r="O73" s="30"/>
      <c r="P73" s="30"/>
      <c r="Q73" s="30"/>
      <c r="R73" s="30"/>
      <c r="S73" s="30"/>
      <c r="T73" s="30"/>
      <c r="U73" s="30"/>
      <c r="V73" s="30"/>
      <c r="W73" s="35"/>
    </row>
    <row r="74" spans="1:23" s="21" customFormat="1" ht="12" customHeight="1">
      <c r="A74" s="54" t="s">
        <v>171</v>
      </c>
      <c r="B74" s="55"/>
      <c r="C74" s="17">
        <f>SUM(C75:C76)</f>
        <v>400068</v>
      </c>
      <c r="D74" s="18">
        <f>SUM(D75:D76)</f>
        <v>53655</v>
      </c>
      <c r="E74" s="18">
        <f aca="true" t="shared" si="14" ref="E74:V74">SUM(E75:E76)</f>
        <v>30372</v>
      </c>
      <c r="F74" s="18">
        <f t="shared" si="14"/>
        <v>149800</v>
      </c>
      <c r="G74" s="18">
        <f t="shared" si="14"/>
        <v>0</v>
      </c>
      <c r="H74" s="18">
        <f>SUM(H75:H76)</f>
        <v>0</v>
      </c>
      <c r="I74" s="18">
        <f t="shared" si="14"/>
        <v>132517</v>
      </c>
      <c r="J74" s="18">
        <f t="shared" si="14"/>
        <v>1021</v>
      </c>
      <c r="K74" s="18">
        <f t="shared" si="14"/>
        <v>121</v>
      </c>
      <c r="L74" s="18">
        <f t="shared" si="14"/>
        <v>8390</v>
      </c>
      <c r="M74" s="18">
        <f t="shared" si="14"/>
        <v>0</v>
      </c>
      <c r="N74" s="18">
        <f>SUM(N75:N76)</f>
        <v>605</v>
      </c>
      <c r="O74" s="18">
        <f t="shared" si="14"/>
        <v>1700</v>
      </c>
      <c r="P74" s="18">
        <f t="shared" si="14"/>
        <v>128</v>
      </c>
      <c r="Q74" s="18">
        <f t="shared" si="14"/>
        <v>0</v>
      </c>
      <c r="R74" s="18">
        <f t="shared" si="14"/>
        <v>1128</v>
      </c>
      <c r="S74" s="18">
        <f t="shared" si="14"/>
        <v>304</v>
      </c>
      <c r="T74" s="18">
        <f t="shared" si="14"/>
        <v>9849</v>
      </c>
      <c r="U74" s="18">
        <f t="shared" si="14"/>
        <v>4251</v>
      </c>
      <c r="V74" s="18">
        <f t="shared" si="14"/>
        <v>5949</v>
      </c>
      <c r="W74" s="20" t="s">
        <v>172</v>
      </c>
    </row>
    <row r="75" spans="1:23" ht="12" customHeight="1">
      <c r="A75" s="1" t="s">
        <v>173</v>
      </c>
      <c r="B75" s="33" t="s">
        <v>174</v>
      </c>
      <c r="C75" s="34">
        <v>182539</v>
      </c>
      <c r="D75" s="30">
        <v>19442</v>
      </c>
      <c r="E75" s="30">
        <v>11923</v>
      </c>
      <c r="F75" s="30">
        <v>75438</v>
      </c>
      <c r="G75" s="30">
        <v>0</v>
      </c>
      <c r="H75" s="30">
        <v>0</v>
      </c>
      <c r="I75" s="30">
        <v>54226</v>
      </c>
      <c r="J75" s="30">
        <v>91</v>
      </c>
      <c r="K75" s="30">
        <v>0</v>
      </c>
      <c r="L75" s="30">
        <v>7889</v>
      </c>
      <c r="M75" s="30">
        <v>0</v>
      </c>
      <c r="N75" s="30">
        <v>327</v>
      </c>
      <c r="O75" s="30">
        <v>514</v>
      </c>
      <c r="P75" s="30">
        <v>0</v>
      </c>
      <c r="Q75" s="30">
        <v>0</v>
      </c>
      <c r="R75" s="30">
        <v>266</v>
      </c>
      <c r="S75" s="30">
        <v>78</v>
      </c>
      <c r="T75" s="30">
        <v>7110</v>
      </c>
      <c r="U75" s="30">
        <v>1767</v>
      </c>
      <c r="V75" s="30">
        <v>3190</v>
      </c>
      <c r="W75" s="35" t="s">
        <v>175</v>
      </c>
    </row>
    <row r="76" spans="1:23" ht="12" customHeight="1">
      <c r="A76" s="1" t="s">
        <v>176</v>
      </c>
      <c r="B76" s="33" t="s">
        <v>177</v>
      </c>
      <c r="C76" s="34">
        <f>SUM(D76:V76)</f>
        <v>217529</v>
      </c>
      <c r="D76" s="30">
        <v>34213</v>
      </c>
      <c r="E76" s="30">
        <v>18449</v>
      </c>
      <c r="F76" s="30">
        <v>74362</v>
      </c>
      <c r="G76" s="30">
        <v>0</v>
      </c>
      <c r="H76" s="30">
        <v>0</v>
      </c>
      <c r="I76" s="30">
        <v>78291</v>
      </c>
      <c r="J76" s="30">
        <v>930</v>
      </c>
      <c r="K76" s="30">
        <v>121</v>
      </c>
      <c r="L76" s="30">
        <v>501</v>
      </c>
      <c r="M76" s="30">
        <v>0</v>
      </c>
      <c r="N76" s="30">
        <v>278</v>
      </c>
      <c r="O76" s="30">
        <v>1186</v>
      </c>
      <c r="P76" s="30">
        <v>128</v>
      </c>
      <c r="Q76" s="30">
        <v>0</v>
      </c>
      <c r="R76" s="30">
        <v>862</v>
      </c>
      <c r="S76" s="30">
        <v>226</v>
      </c>
      <c r="T76" s="30">
        <v>2739</v>
      </c>
      <c r="U76" s="30">
        <v>2484</v>
      </c>
      <c r="V76" s="30">
        <v>2759</v>
      </c>
      <c r="W76" s="35" t="s">
        <v>178</v>
      </c>
    </row>
    <row r="77" spans="2:23" ht="12" customHeight="1">
      <c r="B77" s="33"/>
      <c r="C77" s="34"/>
      <c r="D77" s="30"/>
      <c r="E77" s="30" t="s">
        <v>52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5"/>
    </row>
    <row r="78" spans="1:23" s="21" customFormat="1" ht="12" customHeight="1">
      <c r="A78" s="54" t="s">
        <v>179</v>
      </c>
      <c r="B78" s="55"/>
      <c r="C78" s="17">
        <f>SUM(D78:V78)</f>
        <v>225849</v>
      </c>
      <c r="D78" s="18">
        <f>SUM(D79:D83)</f>
        <v>33574</v>
      </c>
      <c r="E78" s="18">
        <f>SUM(E79:E83)</f>
        <v>8564</v>
      </c>
      <c r="F78" s="18">
        <f aca="true" t="shared" si="15" ref="F78:V78">SUM(F79:F83)</f>
        <v>101894</v>
      </c>
      <c r="G78" s="18">
        <f t="shared" si="15"/>
        <v>0</v>
      </c>
      <c r="H78" s="18">
        <f>SUM(H79:H83)</f>
        <v>48</v>
      </c>
      <c r="I78" s="18">
        <f t="shared" si="15"/>
        <v>55197</v>
      </c>
      <c r="J78" s="18">
        <f t="shared" si="15"/>
        <v>110</v>
      </c>
      <c r="K78" s="18">
        <f t="shared" si="15"/>
        <v>0</v>
      </c>
      <c r="L78" s="18">
        <f t="shared" si="15"/>
        <v>7705</v>
      </c>
      <c r="M78" s="18">
        <f t="shared" si="15"/>
        <v>0</v>
      </c>
      <c r="N78" s="18">
        <f>SUM(N79:N83)</f>
        <v>709</v>
      </c>
      <c r="O78" s="18">
        <f t="shared" si="15"/>
        <v>2828</v>
      </c>
      <c r="P78" s="18">
        <f t="shared" si="15"/>
        <v>97</v>
      </c>
      <c r="Q78" s="18">
        <f t="shared" si="15"/>
        <v>0</v>
      </c>
      <c r="R78" s="18">
        <f t="shared" si="15"/>
        <v>654</v>
      </c>
      <c r="S78" s="18">
        <f t="shared" si="15"/>
        <v>25</v>
      </c>
      <c r="T78" s="18">
        <f t="shared" si="15"/>
        <v>3208</v>
      </c>
      <c r="U78" s="18">
        <f t="shared" si="15"/>
        <v>2411</v>
      </c>
      <c r="V78" s="18">
        <f t="shared" si="15"/>
        <v>8825</v>
      </c>
      <c r="W78" s="20" t="s">
        <v>180</v>
      </c>
    </row>
    <row r="79" spans="1:23" ht="12" customHeight="1">
      <c r="A79" s="1" t="s">
        <v>181</v>
      </c>
      <c r="B79" s="33" t="s">
        <v>182</v>
      </c>
      <c r="C79" s="34">
        <v>20657</v>
      </c>
      <c r="D79" s="30">
        <v>2095</v>
      </c>
      <c r="E79" s="30">
        <v>941</v>
      </c>
      <c r="F79" s="30">
        <v>10340</v>
      </c>
      <c r="G79" s="30">
        <v>0</v>
      </c>
      <c r="H79" s="30">
        <v>0</v>
      </c>
      <c r="I79" s="30">
        <v>6052</v>
      </c>
      <c r="J79" s="30">
        <v>0</v>
      </c>
      <c r="K79" s="30">
        <v>0</v>
      </c>
      <c r="L79" s="30">
        <v>698</v>
      </c>
      <c r="M79" s="30">
        <v>0</v>
      </c>
      <c r="N79" s="30">
        <v>24</v>
      </c>
      <c r="O79" s="30">
        <v>35</v>
      </c>
      <c r="P79" s="30">
        <v>0</v>
      </c>
      <c r="Q79" s="30">
        <v>0</v>
      </c>
      <c r="R79" s="30">
        <v>251</v>
      </c>
      <c r="S79" s="30">
        <v>0</v>
      </c>
      <c r="T79" s="30">
        <v>174</v>
      </c>
      <c r="U79" s="30">
        <v>343</v>
      </c>
      <c r="V79" s="30">
        <v>653</v>
      </c>
      <c r="W79" s="35" t="s">
        <v>183</v>
      </c>
    </row>
    <row r="80" spans="1:23" ht="12" customHeight="1">
      <c r="A80" s="1" t="s">
        <v>184</v>
      </c>
      <c r="B80" s="33" t="s">
        <v>185</v>
      </c>
      <c r="C80" s="34">
        <v>33101</v>
      </c>
      <c r="D80" s="30">
        <v>12016</v>
      </c>
      <c r="E80" s="30">
        <v>2052</v>
      </c>
      <c r="F80" s="30">
        <v>8832</v>
      </c>
      <c r="G80" s="30">
        <v>0</v>
      </c>
      <c r="H80" s="30">
        <v>0</v>
      </c>
      <c r="I80" s="30">
        <v>6211</v>
      </c>
      <c r="J80" s="30">
        <v>0</v>
      </c>
      <c r="K80" s="30">
        <v>0</v>
      </c>
      <c r="L80" s="30">
        <v>35</v>
      </c>
      <c r="M80" s="30">
        <v>0</v>
      </c>
      <c r="N80" s="30">
        <v>474</v>
      </c>
      <c r="O80" s="30">
        <v>132</v>
      </c>
      <c r="P80" s="30">
        <v>0</v>
      </c>
      <c r="Q80" s="30">
        <v>0</v>
      </c>
      <c r="R80" s="30">
        <v>0</v>
      </c>
      <c r="S80" s="30">
        <v>0</v>
      </c>
      <c r="T80" s="30">
        <v>607</v>
      </c>
      <c r="U80" s="30">
        <v>962</v>
      </c>
      <c r="V80" s="30">
        <v>866</v>
      </c>
      <c r="W80" s="35" t="s">
        <v>186</v>
      </c>
    </row>
    <row r="81" spans="1:23" ht="12" customHeight="1">
      <c r="A81" s="1" t="s">
        <v>187</v>
      </c>
      <c r="B81" s="33" t="s">
        <v>188</v>
      </c>
      <c r="C81" s="34">
        <v>17291</v>
      </c>
      <c r="D81" s="30">
        <v>2385</v>
      </c>
      <c r="E81" s="30">
        <v>779</v>
      </c>
      <c r="F81" s="30">
        <v>10716</v>
      </c>
      <c r="G81" s="30">
        <v>0</v>
      </c>
      <c r="H81" s="30">
        <v>0</v>
      </c>
      <c r="I81" s="30">
        <v>2712</v>
      </c>
      <c r="J81" s="30">
        <v>0</v>
      </c>
      <c r="K81" s="30">
        <v>0</v>
      </c>
      <c r="L81" s="30">
        <v>106</v>
      </c>
      <c r="M81" s="30">
        <v>0</v>
      </c>
      <c r="N81" s="30">
        <v>53</v>
      </c>
      <c r="O81" s="30">
        <v>84</v>
      </c>
      <c r="P81" s="30">
        <v>0</v>
      </c>
      <c r="Q81" s="30">
        <v>0</v>
      </c>
      <c r="R81" s="30">
        <v>208</v>
      </c>
      <c r="S81" s="30">
        <v>0</v>
      </c>
      <c r="T81" s="30">
        <v>121</v>
      </c>
      <c r="U81" s="30">
        <v>203</v>
      </c>
      <c r="V81" s="30">
        <v>203</v>
      </c>
      <c r="W81" s="35" t="s">
        <v>189</v>
      </c>
    </row>
    <row r="82" spans="1:23" ht="12" customHeight="1">
      <c r="A82" s="1" t="s">
        <v>190</v>
      </c>
      <c r="B82" s="33" t="s">
        <v>191</v>
      </c>
      <c r="C82" s="34">
        <v>47441</v>
      </c>
      <c r="D82" s="30">
        <v>6866</v>
      </c>
      <c r="E82" s="30">
        <v>2770</v>
      </c>
      <c r="F82" s="30">
        <v>23605</v>
      </c>
      <c r="G82" s="36">
        <v>0</v>
      </c>
      <c r="H82" s="36">
        <v>0</v>
      </c>
      <c r="I82" s="30">
        <v>11358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213</v>
      </c>
      <c r="P82" s="30">
        <v>97</v>
      </c>
      <c r="Q82" s="30">
        <v>0</v>
      </c>
      <c r="R82" s="30">
        <v>0</v>
      </c>
      <c r="S82" s="30">
        <v>0</v>
      </c>
      <c r="T82" s="30">
        <v>328</v>
      </c>
      <c r="U82" s="30">
        <v>528</v>
      </c>
      <c r="V82" s="30">
        <v>1362</v>
      </c>
      <c r="W82" s="35" t="s">
        <v>192</v>
      </c>
    </row>
    <row r="83" spans="1:23" ht="12" customHeight="1">
      <c r="A83" s="1" t="s">
        <v>193</v>
      </c>
      <c r="B83" s="33" t="s">
        <v>194</v>
      </c>
      <c r="C83" s="34">
        <f>SUM(D83:V83)</f>
        <v>107359</v>
      </c>
      <c r="D83" s="30">
        <v>10212</v>
      </c>
      <c r="E83" s="30">
        <v>2022</v>
      </c>
      <c r="F83" s="30">
        <v>48401</v>
      </c>
      <c r="G83" s="30">
        <v>0</v>
      </c>
      <c r="H83" s="30">
        <v>48</v>
      </c>
      <c r="I83" s="30">
        <v>28864</v>
      </c>
      <c r="J83" s="30">
        <v>110</v>
      </c>
      <c r="K83" s="30">
        <v>0</v>
      </c>
      <c r="L83" s="30">
        <v>6866</v>
      </c>
      <c r="M83" s="30">
        <v>0</v>
      </c>
      <c r="N83" s="30">
        <v>158</v>
      </c>
      <c r="O83" s="30">
        <v>2364</v>
      </c>
      <c r="P83" s="30">
        <v>0</v>
      </c>
      <c r="Q83" s="30">
        <v>0</v>
      </c>
      <c r="R83" s="30">
        <v>195</v>
      </c>
      <c r="S83" s="30">
        <v>25</v>
      </c>
      <c r="T83" s="30">
        <v>1978</v>
      </c>
      <c r="U83" s="30">
        <v>375</v>
      </c>
      <c r="V83" s="30">
        <v>5741</v>
      </c>
      <c r="W83" s="35" t="s">
        <v>195</v>
      </c>
    </row>
    <row r="84" spans="2:23" ht="12" customHeight="1">
      <c r="B84" s="33"/>
      <c r="C84" s="34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5"/>
    </row>
    <row r="85" spans="1:23" s="21" customFormat="1" ht="12" customHeight="1">
      <c r="A85" s="54" t="s">
        <v>196</v>
      </c>
      <c r="B85" s="55"/>
      <c r="C85" s="17">
        <v>306172</v>
      </c>
      <c r="D85" s="18">
        <f>SUM(D86:D89)</f>
        <v>13960</v>
      </c>
      <c r="E85" s="18">
        <v>14807</v>
      </c>
      <c r="F85" s="18">
        <f aca="true" t="shared" si="16" ref="F85:V85">SUM(F86:F89)</f>
        <v>178012</v>
      </c>
      <c r="G85" s="18">
        <f t="shared" si="16"/>
        <v>0</v>
      </c>
      <c r="H85" s="18">
        <f>SUM(H86:H89)</f>
        <v>0</v>
      </c>
      <c r="I85" s="18">
        <f t="shared" si="16"/>
        <v>90024</v>
      </c>
      <c r="J85" s="18">
        <f t="shared" si="16"/>
        <v>0</v>
      </c>
      <c r="K85" s="18">
        <f t="shared" si="16"/>
        <v>125</v>
      </c>
      <c r="L85" s="18">
        <f t="shared" si="16"/>
        <v>2148</v>
      </c>
      <c r="M85" s="18">
        <f t="shared" si="16"/>
        <v>0</v>
      </c>
      <c r="N85" s="18">
        <f>SUM(N86:N89)</f>
        <v>514</v>
      </c>
      <c r="O85" s="18">
        <f t="shared" si="16"/>
        <v>1123</v>
      </c>
      <c r="P85" s="18">
        <f t="shared" si="16"/>
        <v>148</v>
      </c>
      <c r="Q85" s="18">
        <f t="shared" si="16"/>
        <v>0</v>
      </c>
      <c r="R85" s="18">
        <f t="shared" si="16"/>
        <v>0</v>
      </c>
      <c r="S85" s="18">
        <f t="shared" si="16"/>
        <v>58</v>
      </c>
      <c r="T85" s="18">
        <f t="shared" si="16"/>
        <v>3460</v>
      </c>
      <c r="U85" s="18">
        <f t="shared" si="16"/>
        <v>1125</v>
      </c>
      <c r="V85" s="18">
        <f t="shared" si="16"/>
        <v>543</v>
      </c>
      <c r="W85" s="20" t="s">
        <v>197</v>
      </c>
    </row>
    <row r="86" spans="1:23" ht="12" customHeight="1">
      <c r="A86" s="1" t="s">
        <v>198</v>
      </c>
      <c r="B86" s="33" t="s">
        <v>199</v>
      </c>
      <c r="C86" s="34">
        <v>87568</v>
      </c>
      <c r="D86" s="30">
        <v>3356</v>
      </c>
      <c r="E86" s="30">
        <v>3898</v>
      </c>
      <c r="F86" s="30">
        <v>44799</v>
      </c>
      <c r="G86" s="30">
        <v>0</v>
      </c>
      <c r="H86" s="30">
        <v>0</v>
      </c>
      <c r="I86" s="30">
        <v>34852</v>
      </c>
      <c r="J86" s="30">
        <v>0</v>
      </c>
      <c r="K86" s="30">
        <v>0</v>
      </c>
      <c r="L86" s="30">
        <v>961</v>
      </c>
      <c r="M86" s="30">
        <v>0</v>
      </c>
      <c r="N86" s="30">
        <v>136</v>
      </c>
      <c r="O86" s="36">
        <v>14</v>
      </c>
      <c r="P86" s="30">
        <v>0</v>
      </c>
      <c r="Q86" s="30">
        <v>0</v>
      </c>
      <c r="R86" s="30">
        <v>0</v>
      </c>
      <c r="S86" s="30">
        <v>0</v>
      </c>
      <c r="T86" s="30">
        <v>513</v>
      </c>
      <c r="U86" s="30">
        <v>0</v>
      </c>
      <c r="V86" s="30">
        <v>0</v>
      </c>
      <c r="W86" s="35" t="s">
        <v>200</v>
      </c>
    </row>
    <row r="87" spans="1:23" ht="12" customHeight="1">
      <c r="A87" s="1" t="s">
        <v>201</v>
      </c>
      <c r="B87" s="33" t="s">
        <v>202</v>
      </c>
      <c r="C87" s="34">
        <v>71025</v>
      </c>
      <c r="D87" s="30">
        <v>4733</v>
      </c>
      <c r="E87" s="30">
        <v>2268</v>
      </c>
      <c r="F87" s="30">
        <v>38018</v>
      </c>
      <c r="G87" s="30">
        <v>0</v>
      </c>
      <c r="H87" s="30">
        <v>0</v>
      </c>
      <c r="I87" s="30">
        <v>22797</v>
      </c>
      <c r="J87" s="30">
        <v>0</v>
      </c>
      <c r="K87" s="30">
        <v>0</v>
      </c>
      <c r="L87" s="30">
        <v>0</v>
      </c>
      <c r="M87" s="30">
        <v>0</v>
      </c>
      <c r="N87" s="30">
        <v>153</v>
      </c>
      <c r="O87" s="30">
        <v>1109</v>
      </c>
      <c r="P87" s="30">
        <v>0</v>
      </c>
      <c r="Q87" s="30">
        <v>0</v>
      </c>
      <c r="R87" s="30">
        <v>0</v>
      </c>
      <c r="S87" s="30">
        <v>0</v>
      </c>
      <c r="T87" s="30">
        <v>536</v>
      </c>
      <c r="U87" s="30">
        <v>327</v>
      </c>
      <c r="V87" s="30">
        <v>123</v>
      </c>
      <c r="W87" s="35" t="s">
        <v>203</v>
      </c>
    </row>
    <row r="88" spans="1:23" ht="12" customHeight="1">
      <c r="A88" s="1" t="s">
        <v>204</v>
      </c>
      <c r="B88" s="33" t="s">
        <v>205</v>
      </c>
      <c r="C88" s="34">
        <v>83522</v>
      </c>
      <c r="D88" s="30">
        <v>3496</v>
      </c>
      <c r="E88" s="30">
        <v>3253</v>
      </c>
      <c r="F88" s="30">
        <v>56267</v>
      </c>
      <c r="G88" s="30">
        <v>0</v>
      </c>
      <c r="H88" s="30">
        <v>0</v>
      </c>
      <c r="I88" s="30">
        <v>16982</v>
      </c>
      <c r="J88" s="30">
        <v>0</v>
      </c>
      <c r="K88" s="30">
        <v>125</v>
      </c>
      <c r="L88" s="31">
        <v>587</v>
      </c>
      <c r="M88" s="36">
        <v>0</v>
      </c>
      <c r="N88" s="36">
        <v>137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1382</v>
      </c>
      <c r="U88" s="30">
        <v>748</v>
      </c>
      <c r="V88" s="30">
        <v>420</v>
      </c>
      <c r="W88" s="35" t="s">
        <v>206</v>
      </c>
    </row>
    <row r="89" spans="1:23" ht="12" customHeight="1">
      <c r="A89" s="1" t="s">
        <v>207</v>
      </c>
      <c r="B89" s="33" t="s">
        <v>208</v>
      </c>
      <c r="C89" s="34">
        <v>64057</v>
      </c>
      <c r="D89" s="30">
        <v>2375</v>
      </c>
      <c r="E89" s="30">
        <v>5888</v>
      </c>
      <c r="F89" s="30">
        <v>38928</v>
      </c>
      <c r="G89" s="36">
        <v>0</v>
      </c>
      <c r="H89" s="36">
        <v>0</v>
      </c>
      <c r="I89" s="30">
        <v>15393</v>
      </c>
      <c r="J89" s="30">
        <v>0</v>
      </c>
      <c r="K89" s="30">
        <v>0</v>
      </c>
      <c r="L89" s="36">
        <v>600</v>
      </c>
      <c r="M89" s="36">
        <v>0</v>
      </c>
      <c r="N89" s="36">
        <v>88</v>
      </c>
      <c r="O89" s="30">
        <v>0</v>
      </c>
      <c r="P89" s="30">
        <v>148</v>
      </c>
      <c r="Q89" s="30">
        <v>0</v>
      </c>
      <c r="R89" s="30">
        <v>0</v>
      </c>
      <c r="S89" s="30">
        <v>58</v>
      </c>
      <c r="T89" s="30">
        <v>1029</v>
      </c>
      <c r="U89" s="30">
        <v>50</v>
      </c>
      <c r="V89" s="30">
        <v>0</v>
      </c>
      <c r="W89" s="35" t="s">
        <v>209</v>
      </c>
    </row>
    <row r="90" spans="2:23" ht="12" customHeight="1">
      <c r="B90" s="8"/>
      <c r="C90" s="34"/>
      <c r="D90" s="30"/>
      <c r="E90" s="30"/>
      <c r="F90" s="30"/>
      <c r="G90" s="36"/>
      <c r="H90" s="36"/>
      <c r="I90" s="30"/>
      <c r="J90" s="30"/>
      <c r="K90" s="30"/>
      <c r="L90" s="36"/>
      <c r="M90" s="36"/>
      <c r="N90" s="36"/>
      <c r="O90" s="30"/>
      <c r="P90" s="30"/>
      <c r="Q90" s="30"/>
      <c r="R90" s="30"/>
      <c r="S90" s="30"/>
      <c r="T90" s="30"/>
      <c r="U90" s="30"/>
      <c r="V90" s="30"/>
      <c r="W90" s="35"/>
    </row>
    <row r="91" spans="1:23" s="21" customFormat="1" ht="12" customHeight="1">
      <c r="A91" s="54" t="s">
        <v>210</v>
      </c>
      <c r="B91" s="56"/>
      <c r="C91" s="17">
        <f>SUM(D91:V91)</f>
        <v>261874</v>
      </c>
      <c r="D91" s="18">
        <f>SUM(D92:D93)</f>
        <v>14721</v>
      </c>
      <c r="E91" s="18">
        <f aca="true" t="shared" si="17" ref="E91:V91">SUM(E92:E93)</f>
        <v>14575</v>
      </c>
      <c r="F91" s="18">
        <f t="shared" si="17"/>
        <v>130808</v>
      </c>
      <c r="G91" s="18">
        <f t="shared" si="17"/>
        <v>0</v>
      </c>
      <c r="H91" s="18">
        <f>SUM(H92:H93)</f>
        <v>247</v>
      </c>
      <c r="I91" s="18">
        <f t="shared" si="17"/>
        <v>89969</v>
      </c>
      <c r="J91" s="18">
        <f t="shared" si="17"/>
        <v>94</v>
      </c>
      <c r="K91" s="18">
        <f t="shared" si="17"/>
        <v>0</v>
      </c>
      <c r="L91" s="18">
        <f t="shared" si="17"/>
        <v>4033</v>
      </c>
      <c r="M91" s="18">
        <f t="shared" si="17"/>
        <v>0</v>
      </c>
      <c r="N91" s="18">
        <f>SUM(N92:N93)</f>
        <v>459</v>
      </c>
      <c r="O91" s="18">
        <f t="shared" si="17"/>
        <v>486</v>
      </c>
      <c r="P91" s="18">
        <f t="shared" si="17"/>
        <v>265</v>
      </c>
      <c r="Q91" s="18">
        <f t="shared" si="17"/>
        <v>0</v>
      </c>
      <c r="R91" s="18">
        <f t="shared" si="17"/>
        <v>100</v>
      </c>
      <c r="S91" s="18">
        <f t="shared" si="17"/>
        <v>47</v>
      </c>
      <c r="T91" s="18">
        <f t="shared" si="17"/>
        <v>2130</v>
      </c>
      <c r="U91" s="18">
        <f t="shared" si="17"/>
        <v>3940</v>
      </c>
      <c r="V91" s="18">
        <f t="shared" si="17"/>
        <v>0</v>
      </c>
      <c r="W91" s="20" t="s">
        <v>211</v>
      </c>
    </row>
    <row r="92" spans="1:23" ht="12" customHeight="1">
      <c r="A92" s="1" t="s">
        <v>212</v>
      </c>
      <c r="B92" s="33" t="s">
        <v>213</v>
      </c>
      <c r="C92" s="34">
        <f>SUM(D92:V92)</f>
        <v>95030</v>
      </c>
      <c r="D92" s="30">
        <v>5699</v>
      </c>
      <c r="E92" s="30">
        <v>4464</v>
      </c>
      <c r="F92" s="30">
        <v>52942</v>
      </c>
      <c r="G92" s="30">
        <v>0</v>
      </c>
      <c r="H92" s="30">
        <v>247</v>
      </c>
      <c r="I92" s="30">
        <v>28459</v>
      </c>
      <c r="J92" s="30">
        <v>0</v>
      </c>
      <c r="K92" s="31">
        <v>0</v>
      </c>
      <c r="L92" s="31">
        <v>353</v>
      </c>
      <c r="M92" s="31">
        <v>0</v>
      </c>
      <c r="N92" s="31">
        <v>349</v>
      </c>
      <c r="O92" s="31">
        <v>247</v>
      </c>
      <c r="P92" s="30">
        <v>0</v>
      </c>
      <c r="Q92" s="30">
        <v>0</v>
      </c>
      <c r="R92" s="30">
        <v>100</v>
      </c>
      <c r="S92" s="30">
        <v>0</v>
      </c>
      <c r="T92" s="30">
        <v>1016</v>
      </c>
      <c r="U92" s="30">
        <v>1154</v>
      </c>
      <c r="V92" s="30">
        <v>0</v>
      </c>
      <c r="W92" s="35" t="s">
        <v>214</v>
      </c>
    </row>
    <row r="93" spans="1:23" ht="12" customHeight="1">
      <c r="A93" s="12" t="s">
        <v>215</v>
      </c>
      <c r="B93" s="45" t="s">
        <v>216</v>
      </c>
      <c r="C93" s="46">
        <f>SUM(D93:V93)</f>
        <v>166844</v>
      </c>
      <c r="D93" s="47">
        <v>9022</v>
      </c>
      <c r="E93" s="47">
        <v>10111</v>
      </c>
      <c r="F93" s="47">
        <v>77866</v>
      </c>
      <c r="G93" s="47">
        <v>0</v>
      </c>
      <c r="H93" s="47">
        <v>0</v>
      </c>
      <c r="I93" s="47">
        <v>61510</v>
      </c>
      <c r="J93" s="47">
        <v>94</v>
      </c>
      <c r="K93" s="47">
        <v>0</v>
      </c>
      <c r="L93" s="47">
        <v>3680</v>
      </c>
      <c r="M93" s="47">
        <v>0</v>
      </c>
      <c r="N93" s="47">
        <v>110</v>
      </c>
      <c r="O93" s="47">
        <v>239</v>
      </c>
      <c r="P93" s="47">
        <v>265</v>
      </c>
      <c r="Q93" s="47">
        <v>0</v>
      </c>
      <c r="R93" s="47">
        <v>0</v>
      </c>
      <c r="S93" s="47">
        <v>47</v>
      </c>
      <c r="T93" s="47">
        <v>1114</v>
      </c>
      <c r="U93" s="47">
        <v>2786</v>
      </c>
      <c r="V93" s="47">
        <v>0</v>
      </c>
      <c r="W93" s="48" t="s">
        <v>217</v>
      </c>
    </row>
    <row r="94" spans="1:23" ht="14.25" customHeight="1">
      <c r="A94" s="28" t="s">
        <v>218</v>
      </c>
      <c r="C94" s="49"/>
      <c r="D94" s="49"/>
      <c r="E94" s="50"/>
      <c r="F94" s="50"/>
      <c r="G94" s="50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1"/>
    </row>
    <row r="95" spans="1:23" ht="12" customHeight="1">
      <c r="A95" s="52" t="s">
        <v>219</v>
      </c>
      <c r="B95" s="52"/>
      <c r="C95" s="52"/>
      <c r="D95" s="52"/>
      <c r="E95" s="52"/>
      <c r="F95" s="52"/>
      <c r="G95" s="52"/>
      <c r="H95" s="52"/>
      <c r="I95" s="52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1"/>
    </row>
    <row r="96" spans="2:8" ht="12" customHeight="1">
      <c r="B96" s="44"/>
      <c r="E96" s="44"/>
      <c r="F96" s="44"/>
      <c r="G96" s="44"/>
      <c r="H96" s="44"/>
    </row>
    <row r="97" spans="2:8" ht="12" customHeight="1">
      <c r="B97" s="44"/>
      <c r="E97" s="44"/>
      <c r="F97" s="44"/>
      <c r="G97" s="44"/>
      <c r="H97" s="44"/>
    </row>
    <row r="98" spans="2:8" ht="12" customHeight="1">
      <c r="B98" s="44"/>
      <c r="F98" s="44"/>
      <c r="G98" s="44"/>
      <c r="H98" s="44"/>
    </row>
    <row r="99" spans="2:8" ht="12" customHeight="1">
      <c r="B99" s="44"/>
      <c r="F99" s="44"/>
      <c r="G99" s="44"/>
      <c r="H99" s="44"/>
    </row>
    <row r="100" spans="2:8" ht="12" customHeight="1">
      <c r="B100" s="44"/>
      <c r="F100" s="44"/>
      <c r="G100" s="44"/>
      <c r="H100" s="44"/>
    </row>
    <row r="101" spans="2:8" ht="12" customHeight="1">
      <c r="B101" s="44"/>
      <c r="F101" s="44"/>
      <c r="G101" s="44"/>
      <c r="H101" s="44"/>
    </row>
    <row r="102" spans="2:8" ht="12" customHeight="1">
      <c r="B102" s="44"/>
      <c r="F102" s="44"/>
      <c r="G102" s="44"/>
      <c r="H102" s="44"/>
    </row>
    <row r="103" spans="2:8" ht="12" customHeight="1">
      <c r="B103" s="44"/>
      <c r="F103" s="44"/>
      <c r="G103" s="44"/>
      <c r="H103" s="44"/>
    </row>
    <row r="104" spans="2:8" ht="12" customHeight="1">
      <c r="B104" s="44"/>
      <c r="F104" s="44"/>
      <c r="G104" s="44"/>
      <c r="H104" s="44"/>
    </row>
    <row r="105" spans="2:8" ht="12" customHeight="1">
      <c r="B105" s="44"/>
      <c r="F105" s="44"/>
      <c r="G105" s="44"/>
      <c r="H105" s="44"/>
    </row>
    <row r="106" spans="2:8" ht="12" customHeight="1">
      <c r="B106" s="44"/>
      <c r="F106" s="44"/>
      <c r="G106" s="44"/>
      <c r="H106" s="44"/>
    </row>
    <row r="107" spans="2:8" ht="12" customHeight="1">
      <c r="B107" s="44"/>
      <c r="F107" s="44"/>
      <c r="G107" s="44"/>
      <c r="H107" s="44"/>
    </row>
    <row r="108" spans="2:8" ht="12" customHeight="1">
      <c r="B108" s="44"/>
      <c r="F108" s="44"/>
      <c r="G108" s="44"/>
      <c r="H108" s="44"/>
    </row>
    <row r="109" spans="2:8" ht="12" customHeight="1">
      <c r="B109" s="44"/>
      <c r="F109" s="44"/>
      <c r="G109" s="44"/>
      <c r="H109" s="44"/>
    </row>
    <row r="110" spans="2:8" ht="12" customHeight="1">
      <c r="B110" s="44"/>
      <c r="F110" s="44"/>
      <c r="G110" s="44"/>
      <c r="H110" s="44"/>
    </row>
    <row r="111" spans="2:8" ht="12" customHeight="1">
      <c r="B111" s="44"/>
      <c r="F111" s="44"/>
      <c r="G111" s="44"/>
      <c r="H111" s="44"/>
    </row>
    <row r="112" spans="2:8" ht="12" customHeight="1">
      <c r="B112" s="44"/>
      <c r="F112" s="44"/>
      <c r="G112" s="44"/>
      <c r="H112" s="44"/>
    </row>
    <row r="113" spans="2:8" ht="12" customHeight="1">
      <c r="B113" s="44"/>
      <c r="F113" s="44"/>
      <c r="G113" s="44"/>
      <c r="H113" s="44"/>
    </row>
    <row r="114" spans="2:8" ht="12" customHeight="1">
      <c r="B114" s="44"/>
      <c r="F114" s="44"/>
      <c r="G114" s="44"/>
      <c r="H114" s="44"/>
    </row>
    <row r="115" spans="2:8" ht="12" customHeight="1">
      <c r="B115" s="44"/>
      <c r="F115" s="44"/>
      <c r="G115" s="44"/>
      <c r="H115" s="44"/>
    </row>
    <row r="116" spans="2:8" ht="12" customHeight="1">
      <c r="B116" s="44"/>
      <c r="F116" s="44"/>
      <c r="G116" s="44"/>
      <c r="H116" s="44"/>
    </row>
    <row r="117" spans="2:8" ht="12" customHeight="1">
      <c r="B117" s="44"/>
      <c r="F117" s="44"/>
      <c r="G117" s="44"/>
      <c r="H117" s="44"/>
    </row>
    <row r="118" spans="2:8" ht="12" customHeight="1">
      <c r="B118" s="44"/>
      <c r="F118" s="44"/>
      <c r="G118" s="44"/>
      <c r="H118" s="44"/>
    </row>
    <row r="119" spans="2:8" ht="12" customHeight="1">
      <c r="B119" s="44"/>
      <c r="F119" s="44"/>
      <c r="G119" s="44"/>
      <c r="H119" s="44"/>
    </row>
    <row r="120" spans="2:8" ht="12" customHeight="1">
      <c r="B120" s="44"/>
      <c r="F120" s="44"/>
      <c r="G120" s="44"/>
      <c r="H120" s="44"/>
    </row>
    <row r="121" spans="2:8" ht="12" customHeight="1">
      <c r="B121" s="44"/>
      <c r="F121" s="44"/>
      <c r="G121" s="44"/>
      <c r="H121" s="44"/>
    </row>
    <row r="122" spans="2:8" ht="12" customHeight="1">
      <c r="B122" s="44"/>
      <c r="F122" s="44"/>
      <c r="G122" s="44"/>
      <c r="H122" s="44"/>
    </row>
    <row r="123" spans="2:8" ht="12" customHeight="1">
      <c r="B123" s="44"/>
      <c r="F123" s="44"/>
      <c r="G123" s="44"/>
      <c r="H123" s="44"/>
    </row>
    <row r="124" spans="2:8" ht="12" customHeight="1">
      <c r="B124" s="44"/>
      <c r="F124" s="44"/>
      <c r="G124" s="44"/>
      <c r="H124" s="44"/>
    </row>
    <row r="125" spans="2:8" ht="12" customHeight="1">
      <c r="B125" s="44"/>
      <c r="F125" s="44"/>
      <c r="G125" s="44"/>
      <c r="H125" s="44"/>
    </row>
    <row r="126" spans="2:8" ht="12" customHeight="1">
      <c r="B126" s="44"/>
      <c r="F126" s="44"/>
      <c r="G126" s="44"/>
      <c r="H126" s="44"/>
    </row>
    <row r="127" spans="2:8" ht="12" customHeight="1">
      <c r="B127" s="44"/>
      <c r="F127" s="44"/>
      <c r="G127" s="44"/>
      <c r="H127" s="44"/>
    </row>
    <row r="128" spans="2:8" ht="12" customHeight="1">
      <c r="B128" s="44"/>
      <c r="F128" s="44"/>
      <c r="G128" s="44"/>
      <c r="H128" s="44"/>
    </row>
    <row r="129" spans="2:8" ht="12" customHeight="1">
      <c r="B129" s="44"/>
      <c r="F129" s="44"/>
      <c r="G129" s="44"/>
      <c r="H129" s="44"/>
    </row>
    <row r="130" spans="2:8" ht="12" customHeight="1">
      <c r="B130" s="44"/>
      <c r="F130" s="44"/>
      <c r="G130" s="44"/>
      <c r="H130" s="44"/>
    </row>
    <row r="131" spans="2:8" ht="12" customHeight="1">
      <c r="B131" s="44"/>
      <c r="F131" s="44"/>
      <c r="G131" s="44"/>
      <c r="H131" s="44"/>
    </row>
    <row r="132" spans="2:8" ht="12" customHeight="1">
      <c r="B132" s="44"/>
      <c r="F132" s="44"/>
      <c r="G132" s="44"/>
      <c r="H132" s="44"/>
    </row>
    <row r="133" spans="2:8" ht="12" customHeight="1">
      <c r="B133" s="44"/>
      <c r="F133" s="44"/>
      <c r="G133" s="44"/>
      <c r="H133" s="44"/>
    </row>
    <row r="134" spans="2:8" ht="12" customHeight="1">
      <c r="B134" s="44"/>
      <c r="F134" s="44"/>
      <c r="G134" s="44"/>
      <c r="H134" s="44"/>
    </row>
    <row r="135" spans="2:8" ht="12" customHeight="1">
      <c r="B135" s="44"/>
      <c r="F135" s="44"/>
      <c r="G135" s="44"/>
      <c r="H135" s="44"/>
    </row>
    <row r="136" spans="2:8" ht="12" customHeight="1">
      <c r="B136" s="44"/>
      <c r="F136" s="44"/>
      <c r="G136" s="44"/>
      <c r="H136" s="44"/>
    </row>
    <row r="137" spans="2:8" ht="12" customHeight="1">
      <c r="B137" s="44"/>
      <c r="F137" s="44"/>
      <c r="G137" s="44"/>
      <c r="H137" s="44"/>
    </row>
    <row r="138" spans="2:8" ht="12" customHeight="1">
      <c r="B138" s="44"/>
      <c r="F138" s="44"/>
      <c r="G138" s="44"/>
      <c r="H138" s="44"/>
    </row>
    <row r="139" spans="2:8" ht="12" customHeight="1">
      <c r="B139" s="44"/>
      <c r="F139" s="44"/>
      <c r="G139" s="44"/>
      <c r="H139" s="44"/>
    </row>
    <row r="140" spans="2:8" ht="12" customHeight="1">
      <c r="B140" s="44"/>
      <c r="F140" s="44"/>
      <c r="G140" s="44"/>
      <c r="H140" s="44"/>
    </row>
    <row r="141" spans="2:8" ht="12" customHeight="1">
      <c r="B141" s="44"/>
      <c r="F141" s="44"/>
      <c r="G141" s="44"/>
      <c r="H141" s="44"/>
    </row>
    <row r="142" spans="2:8" ht="12" customHeight="1">
      <c r="B142" s="44"/>
      <c r="F142" s="44"/>
      <c r="G142" s="44"/>
      <c r="H142" s="44"/>
    </row>
    <row r="143" spans="2:8" ht="12" customHeight="1">
      <c r="B143" s="44"/>
      <c r="F143" s="44"/>
      <c r="G143" s="44"/>
      <c r="H143" s="44"/>
    </row>
    <row r="144" spans="2:8" ht="12" customHeight="1">
      <c r="B144" s="44"/>
      <c r="F144" s="44"/>
      <c r="G144" s="44"/>
      <c r="H144" s="44"/>
    </row>
    <row r="145" spans="2:8" ht="12" customHeight="1">
      <c r="B145" s="44"/>
      <c r="F145" s="44"/>
      <c r="G145" s="44"/>
      <c r="H145" s="44"/>
    </row>
    <row r="146" spans="2:8" ht="12" customHeight="1">
      <c r="B146" s="44"/>
      <c r="F146" s="44"/>
      <c r="G146" s="44"/>
      <c r="H146" s="44"/>
    </row>
    <row r="147" spans="2:8" ht="12" customHeight="1">
      <c r="B147" s="44"/>
      <c r="F147" s="44"/>
      <c r="G147" s="44"/>
      <c r="H147" s="44"/>
    </row>
    <row r="148" ht="12" customHeight="1">
      <c r="B148" s="44"/>
    </row>
    <row r="149" ht="12" customHeight="1">
      <c r="B149" s="44"/>
    </row>
    <row r="150" ht="12" customHeight="1">
      <c r="B150" s="44"/>
    </row>
    <row r="151" ht="12" customHeight="1">
      <c r="B151" s="44"/>
    </row>
    <row r="152" ht="12" customHeight="1">
      <c r="B152" s="44"/>
    </row>
    <row r="153" ht="12" customHeight="1">
      <c r="B153" s="44"/>
    </row>
    <row r="154" ht="12" customHeight="1">
      <c r="B154" s="44"/>
    </row>
    <row r="155" ht="12" customHeight="1">
      <c r="B155" s="44"/>
    </row>
    <row r="156" ht="12" customHeight="1">
      <c r="B156" s="44"/>
    </row>
    <row r="157" ht="12" customHeight="1">
      <c r="B157" s="44"/>
    </row>
    <row r="158" ht="12" customHeight="1">
      <c r="B158" s="44"/>
    </row>
    <row r="159" ht="12" customHeight="1">
      <c r="B159" s="44"/>
    </row>
    <row r="160" ht="12" customHeight="1">
      <c r="B160" s="44"/>
    </row>
  </sheetData>
  <sheetProtection/>
  <mergeCells count="30">
    <mergeCell ref="B1:W1"/>
    <mergeCell ref="U2:W2"/>
    <mergeCell ref="D3:D5"/>
    <mergeCell ref="E3:E5"/>
    <mergeCell ref="F3:F5"/>
    <mergeCell ref="G3:G5"/>
    <mergeCell ref="H3:H5"/>
    <mergeCell ref="K3:K5"/>
    <mergeCell ref="L3:L5"/>
    <mergeCell ref="N3:N5"/>
    <mergeCell ref="O3:O5"/>
    <mergeCell ref="P3:P5"/>
    <mergeCell ref="Q3:Q5"/>
    <mergeCell ref="W3:W5"/>
    <mergeCell ref="A4:B4"/>
    <mergeCell ref="A6:B6"/>
    <mergeCell ref="A8:B8"/>
    <mergeCell ref="A10:B10"/>
    <mergeCell ref="A24:B24"/>
    <mergeCell ref="A29:B29"/>
    <mergeCell ref="A36:B36"/>
    <mergeCell ref="A40:B40"/>
    <mergeCell ref="A85:B85"/>
    <mergeCell ref="A91:B91"/>
    <mergeCell ref="A46:B46"/>
    <mergeCell ref="A49:B49"/>
    <mergeCell ref="A59:B59"/>
    <mergeCell ref="A69:B69"/>
    <mergeCell ref="A74:B74"/>
    <mergeCell ref="A78:B78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2009-05-12T04:54:59Z</dcterms:created>
  <dcterms:modified xsi:type="dcterms:W3CDTF">2009-05-12T07:26:27Z</dcterms:modified>
  <cp:category/>
  <cp:version/>
  <cp:contentType/>
  <cp:contentStatus/>
</cp:coreProperties>
</file>